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dobrowolska\Documents\2016\18_Remont COK_Warszawa Centralna_III\www\Dokumentacja projektowa oraz przedmiar\"/>
    </mc:Choice>
  </mc:AlternateContent>
  <bookViews>
    <workbookView xWindow="0" yWindow="0" windowWidth="21570" windowHeight="8160"/>
  </bookViews>
  <sheets>
    <sheet name="Arkusz" sheetId="1" r:id="rId1"/>
  </sheets>
  <definedNames>
    <definedName name="_xlnm._FilterDatabase" localSheetId="0" hidden="1">Arkusz!$A$7:$I$284</definedName>
  </definedNames>
  <calcPr calcId="152511"/>
</workbook>
</file>

<file path=xl/calcChain.xml><?xml version="1.0" encoding="utf-8"?>
<calcChain xmlns="http://schemas.openxmlformats.org/spreadsheetml/2006/main">
  <c r="H279" i="1" l="1"/>
  <c r="H267" i="1"/>
  <c r="H254" i="1"/>
  <c r="H236" i="1"/>
  <c r="H213" i="1"/>
  <c r="H191" i="1"/>
  <c r="F283" i="1"/>
  <c r="H283" i="1" s="1"/>
  <c r="F279" i="1"/>
  <c r="F276" i="1"/>
  <c r="H276" i="1" s="1"/>
  <c r="F273" i="1"/>
  <c r="H273" i="1" s="1"/>
  <c r="F270" i="1"/>
  <c r="H270" i="1" s="1"/>
  <c r="F267" i="1"/>
  <c r="F264" i="1"/>
  <c r="H264" i="1" s="1"/>
  <c r="F261" i="1"/>
  <c r="H261" i="1" s="1"/>
  <c r="F258" i="1"/>
  <c r="H258" i="1" s="1"/>
  <c r="F254" i="1"/>
  <c r="F251" i="1"/>
  <c r="H251" i="1" s="1"/>
  <c r="F248" i="1"/>
  <c r="H248" i="1" s="1"/>
  <c r="F242" i="1"/>
  <c r="H242" i="1" s="1"/>
  <c r="F236" i="1"/>
  <c r="F229" i="1"/>
  <c r="H229" i="1" s="1"/>
  <c r="F223" i="1"/>
  <c r="H223" i="1" s="1"/>
  <c r="F218" i="1"/>
  <c r="H218" i="1" s="1"/>
  <c r="F213" i="1"/>
  <c r="F208" i="1"/>
  <c r="H208" i="1" s="1"/>
  <c r="F203" i="1"/>
  <c r="H203" i="1" s="1"/>
  <c r="F198" i="1"/>
  <c r="H198" i="1" s="1"/>
  <c r="F191" i="1"/>
  <c r="F188" i="1"/>
  <c r="H188" i="1" s="1"/>
  <c r="F185" i="1"/>
  <c r="H185" i="1" s="1"/>
  <c r="F182" i="1"/>
  <c r="H182" i="1" s="1"/>
  <c r="F179" i="1"/>
  <c r="H179" i="1" s="1"/>
  <c r="F174" i="1"/>
  <c r="H174" i="1" s="1"/>
  <c r="F170" i="1"/>
  <c r="H170" i="1" s="1"/>
  <c r="F167" i="1"/>
  <c r="H167" i="1" s="1"/>
  <c r="F164" i="1"/>
  <c r="H164" i="1" s="1"/>
  <c r="F161" i="1"/>
  <c r="H161" i="1" s="1"/>
  <c r="F158" i="1"/>
  <c r="H158" i="1" s="1"/>
  <c r="F155" i="1"/>
  <c r="H155" i="1" s="1"/>
  <c r="F151" i="1"/>
  <c r="H151" i="1" s="1"/>
  <c r="F148" i="1"/>
  <c r="H148" i="1" s="1"/>
  <c r="F145" i="1"/>
  <c r="H145" i="1" s="1"/>
  <c r="F142" i="1"/>
  <c r="H142" i="1" s="1"/>
  <c r="F139" i="1"/>
  <c r="H139" i="1" s="1"/>
  <c r="F135" i="1"/>
  <c r="H135" i="1" s="1"/>
  <c r="H284" i="1" s="1"/>
  <c r="F132" i="1"/>
  <c r="H132" i="1" s="1"/>
  <c r="E119" i="1"/>
  <c r="F129" i="1" s="1"/>
  <c r="H129" i="1" s="1"/>
  <c r="F112" i="1"/>
  <c r="H112" i="1" s="1"/>
  <c r="F98" i="1"/>
  <c r="H98" i="1" s="1"/>
  <c r="F91" i="1"/>
  <c r="H91" i="1" s="1"/>
  <c r="F88" i="1"/>
  <c r="H88" i="1" s="1"/>
  <c r="F85" i="1"/>
  <c r="H85" i="1" s="1"/>
  <c r="F81" i="1"/>
  <c r="H81" i="1" s="1"/>
  <c r="F78" i="1"/>
  <c r="H78" i="1" s="1"/>
  <c r="F75" i="1"/>
  <c r="H75" i="1" s="1"/>
  <c r="F72" i="1"/>
  <c r="H72" i="1" s="1"/>
  <c r="F66" i="1"/>
  <c r="H66" i="1" s="1"/>
  <c r="F60" i="1"/>
  <c r="H60" i="1" s="1"/>
  <c r="F51" i="1"/>
  <c r="H51" i="1" s="1"/>
  <c r="F47" i="1"/>
  <c r="H47" i="1" s="1"/>
  <c r="F39" i="1"/>
  <c r="H39" i="1" s="1"/>
  <c r="F35" i="1"/>
  <c r="H35" i="1" s="1"/>
  <c r="F32" i="1"/>
  <c r="H32" i="1" s="1"/>
  <c r="F29" i="1"/>
  <c r="H29" i="1" s="1"/>
  <c r="F26" i="1"/>
  <c r="H26" i="1" s="1"/>
  <c r="F18" i="1"/>
  <c r="H18" i="1" s="1"/>
  <c r="F15" i="1"/>
  <c r="H15" i="1" s="1"/>
  <c r="F12" i="1"/>
  <c r="H12" i="1" s="1"/>
</calcChain>
</file>

<file path=xl/sharedStrings.xml><?xml version="1.0" encoding="utf-8"?>
<sst xmlns="http://schemas.openxmlformats.org/spreadsheetml/2006/main" count="572" uniqueCount="292">
  <si>
    <t>Cena jednostkowa netto</t>
  </si>
  <si>
    <t>Lp.</t>
  </si>
  <si>
    <t>Podstawa</t>
  </si>
  <si>
    <t>Opis i wyliczenia</t>
  </si>
  <si>
    <t>j.m.</t>
  </si>
  <si>
    <t>Poszcz.</t>
  </si>
  <si>
    <t>Razem</t>
  </si>
  <si>
    <t>kalk. własna</t>
  </si>
  <si>
    <t>Demontaż elementów identyfikacji wizualnej oraz zabezpieczenie elementów nie podlegających demontażowi</t>
  </si>
  <si>
    <t>kpl</t>
  </si>
  <si>
    <t>RAZEM</t>
  </si>
  <si>
    <t>Rozbiórka elementów konstrukcji betonowych niezbrojonych o grubości do 15 cm - betonowa podstawa barierki</t>
  </si>
  <si>
    <t>m3</t>
  </si>
  <si>
    <t>0,35 * 0,15 * (1,31 + 4,91 * 2)</t>
  </si>
  <si>
    <t>Demontaż balustrad stalowych</t>
  </si>
  <si>
    <t>10 * 2 + 4 + (1,31 + 4,91 * 2) / 0,13</t>
  </si>
  <si>
    <t>szt.p rzec.</t>
  </si>
  <si>
    <t>Okładziny ścienne z płyt gipsowo-kartonowych RIGIPS mocowane na pojedynczej metalowej, wolnostojącej konstrukcji o grubości 100 mm z pokryciem jednostronnym jednowarstwowym (system 3.22.00)</t>
  </si>
  <si>
    <t>m2</t>
  </si>
  <si>
    <t xml:space="preserve">sala obsługi </t>
  </si>
  <si>
    <t>2,73 * 5,40</t>
  </si>
  <si>
    <t>klienta</t>
  </si>
  <si>
    <t xml:space="preserve">zabudowa </t>
  </si>
  <si>
    <t>(1,0 + 0,6) * 0,4 * 4</t>
  </si>
  <si>
    <t xml:space="preserve">wnęk na </t>
  </si>
  <si>
    <t>słupie</t>
  </si>
  <si>
    <t>Obudowa słupa z pionowych lamelek wykonanych z lamino wanej płyty meblowej imitującej strukturę drewna. Lamele o wysokości od posadzki  do sufitu  i  wymiarach  przekroju 18x100mm.</t>
  </si>
  <si>
    <t>Uzupełnienie zbrojonych płyt stropowych z betonu monolitycznego - objętość elementu w jednym miejscu ponad 1.0 do 1.5 m3</t>
  </si>
  <si>
    <t>1,31 * 4,91 * 0,20</t>
  </si>
  <si>
    <t>Zbrojenie siatką stalową płyty stropowej - 2 x Krotność = 2</t>
  </si>
  <si>
    <t>1,31 * 4,91</t>
  </si>
  <si>
    <t>(z.VII) Gruntowanie podłoży preparatami "CERESIT CT 17" i "ATLAS UNI GRUNT" - powierzchnie poziome</t>
  </si>
  <si>
    <t>poz.9 + poz.10</t>
  </si>
  <si>
    <t>Zerwanie posadzki z tworzyw sztucznych</t>
  </si>
  <si>
    <t>poz.11 + poz.12</t>
  </si>
  <si>
    <t>cokoły</t>
  </si>
  <si>
    <t xml:space="preserve">pom. kart </t>
  </si>
  <si>
    <t>0,10 * (0,55 + 6,33)</t>
  </si>
  <si>
    <t>kolorowych</t>
  </si>
  <si>
    <t>biuro 1</t>
  </si>
  <si>
    <t>0,1 * (26,91 - 1,85 * 2 - 0,9 * 2)</t>
  </si>
  <si>
    <t>biuro 2</t>
  </si>
  <si>
    <t>0,1 * (17,55 - 0,9)</t>
  </si>
  <si>
    <t>Rozebranie posadzki z płytek na zaprawie cementowej</t>
  </si>
  <si>
    <t>szatnia</t>
  </si>
  <si>
    <t>28,11 - 1,31 * 4,91</t>
  </si>
  <si>
    <t>cokół</t>
  </si>
  <si>
    <t>0,10 * (26,04 - 0,9 * 5 - 1,6)</t>
  </si>
  <si>
    <t>Posadzki z wykładzin z tworzyw sztucznych bez warstwy izolacyjnej rulonowe - PCW</t>
  </si>
  <si>
    <t xml:space="preserve">sala obsł. </t>
  </si>
  <si>
    <t>przedsionek</t>
  </si>
  <si>
    <t>0,1 * (30,35 + 4,17 + 0,55 * 2)</t>
  </si>
  <si>
    <t>0,1 * (39,70 - 0,9 * 4)</t>
  </si>
  <si>
    <t>Posadzki z wykładzin tekstylnych płytki 50x50cm</t>
  </si>
  <si>
    <t>Posadzki z tworzyw sztucznych - listwy przyścienne z polichlorku winylu klejone</t>
  </si>
  <si>
    <t>m</t>
  </si>
  <si>
    <t>0,1 * (0,55 + 6,33)</t>
  </si>
  <si>
    <t>(z.VI) Posadzki jednobarwne z płytek kamionkowych GRES na zaprawie klejowej o gr. warstwy 5 mm w pomieszczeniach o pow.do 10 m2</t>
  </si>
  <si>
    <t>(z.VI) Cokoliki z płytek kamionkowych GRES o wym. 12.5x25 cm na zaprawie klejowej w pomieszczeniach o pow.ponad 10 m2</t>
  </si>
  <si>
    <t>26,04 - 0,9 * 5 - 1,6</t>
  </si>
  <si>
    <t>Listwa wykańczająca progowa</t>
  </si>
  <si>
    <t>0,9 * 5</t>
  </si>
  <si>
    <t>Przecieranie istniejących ścian</t>
  </si>
  <si>
    <t>poz.18</t>
  </si>
  <si>
    <t>(z.VII) Gruntowanie podłoży preparatami "CERESIT CT 17" i "ATLAS UNI GRUNT" - powierzchnie pionowe</t>
  </si>
  <si>
    <t>poz.20 + poz.21</t>
  </si>
  <si>
    <t>Dwukrotne malowanie farbami emulsyjnymi powierzchni wewnętrznych - płyt gipsowych spoinowanych szpachlowanych z gruntowaniem + kolor szary</t>
  </si>
  <si>
    <t>sufity</t>
  </si>
  <si>
    <t>sufit gk "1"</t>
  </si>
  <si>
    <t>13,60 + 8,72 * 0,3</t>
  </si>
  <si>
    <t>A (Suma częściowa)</t>
  </si>
  <si>
    <t>ściany</t>
  </si>
  <si>
    <t>sala obsługi klientów</t>
  </si>
  <si>
    <t>m2 m2</t>
  </si>
  <si>
    <t>Dwukrotne malowanie farbami emulsyjnymi powierzchni wewnętrznych - płyt gipsowych spoinowanych szpachlowanych z gruntowaniem - kolor biały</t>
  </si>
  <si>
    <t>sufit gk "2"</t>
  </si>
  <si>
    <t>32,60 + 0,21 * 12,14</t>
  </si>
  <si>
    <t>sufit gk "3"</t>
  </si>
  <si>
    <t>2,60 + 5,09 * 0,1</t>
  </si>
  <si>
    <t xml:space="preserve">3,17 * (63,23 - 5,81 - 1,92 - 2,0) - 0,9 * 2,05 * 3 - 4,15 *  </t>
  </si>
  <si>
    <t>klientów</t>
  </si>
  <si>
    <t>- poz.20B</t>
  </si>
  <si>
    <t>3,25 * 15,32 - 0,9 * 2,05</t>
  </si>
  <si>
    <t>3,25 * (25,95 - 1,0) - 0,9 * 2,05 * 5 - 1,6 * 2,05</t>
  </si>
  <si>
    <t>korytarz 1</t>
  </si>
  <si>
    <t>3,25 * 8,80 - 0,9 * 2,05</t>
  </si>
  <si>
    <t>poz.19</t>
  </si>
  <si>
    <t>Demontaż płyt kasetonowych sufitowych, R-0,3</t>
  </si>
  <si>
    <t xml:space="preserve">korytarz 2 - </t>
  </si>
  <si>
    <t>9,87 * 30%</t>
  </si>
  <si>
    <t xml:space="preserve">wymiana 30 </t>
  </si>
  <si>
    <t>%</t>
  </si>
  <si>
    <t xml:space="preserve">biuro 1 - </t>
  </si>
  <si>
    <t>22,83 * 30%</t>
  </si>
  <si>
    <t xml:space="preserve">biuro 2 - </t>
  </si>
  <si>
    <t>17,20 * 30%</t>
  </si>
  <si>
    <t>Dwukrotne malowanie farbą ftalową rusztu sufitu podwieszanego</t>
  </si>
  <si>
    <t>poz.22A</t>
  </si>
  <si>
    <t>Sufit podwieszany kasetonowy - montaż nowych płyt sufitu podwieszonego w kolorze białym, R-0,4</t>
  </si>
  <si>
    <t>poz.22</t>
  </si>
  <si>
    <t>Wykucie z muru ościeżnic drewnianych o powierzchni do 2 m2</t>
  </si>
  <si>
    <t>szt.</t>
  </si>
  <si>
    <t>0,9 * 2,05 * 2</t>
  </si>
  <si>
    <t>Drzwi przymykowe aluminiowe - demontaż</t>
  </si>
  <si>
    <t>2,0 * 2,05</t>
  </si>
  <si>
    <t>Montaż ościeżnic drewnianych regulowanych</t>
  </si>
  <si>
    <t>poz.25</t>
  </si>
  <si>
    <t>Montaż skrzydeł drzwiowych wewnętrznych pełnych fabrycznie wykończonych</t>
  </si>
  <si>
    <t>Elementy identyfikacji graficznej - logo "ICCC", szklana przegroda, okleina - grafika z logo "ICCC", tablice informacyjne UE.</t>
  </si>
  <si>
    <t>Wyposażenie sali obsługi klienta w meble</t>
  </si>
  <si>
    <t>Wyposażenie wnętrza szatni w nowe regały</t>
  </si>
  <si>
    <t>Wyposażenie w sprzęt przeciwpożarowy</t>
  </si>
  <si>
    <t>Zamontowanie urządzeń zdemontowanych na czas remontu</t>
  </si>
  <si>
    <t>Zamontowanie rolet okiennych</t>
  </si>
  <si>
    <t>Wywiezienie samochodami skrzyniowymi gruzu z rozbieranych konstrukcji na odległość 30 km</t>
  </si>
  <si>
    <t>poz.2 + poz.9 * 0,01 + poz.10 * 0,015 + poz.22 * 0,012</t>
  </si>
  <si>
    <t>Demontaż opraw oświetleniowych żarowych, halogenowych, compakt w sufitach podwieszonych</t>
  </si>
  <si>
    <t>kpl.</t>
  </si>
  <si>
    <t>Demontaż systemu kolejkowego</t>
  </si>
  <si>
    <t>Demontaż systemu SSP</t>
  </si>
  <si>
    <t>Demontaż systemu CCTV</t>
  </si>
  <si>
    <r>
      <rPr>
        <sz val="10"/>
        <rFont val="Calibri"/>
        <family val="2"/>
        <charset val="238"/>
        <scheme val="minor"/>
      </rPr>
      <t>1
d.1.1</t>
    </r>
  </si>
  <si>
    <r>
      <rPr>
        <sz val="10"/>
        <rFont val="Calibri"/>
        <family val="2"/>
        <charset val="238"/>
        <scheme val="minor"/>
      </rPr>
      <t>2
d.1.1</t>
    </r>
  </si>
  <si>
    <r>
      <rPr>
        <sz val="10"/>
        <rFont val="Calibri"/>
        <family val="2"/>
        <charset val="238"/>
        <scheme val="minor"/>
      </rPr>
      <t>KNR 4-01 
0212-01</t>
    </r>
  </si>
  <si>
    <r>
      <rPr>
        <sz val="10"/>
        <rFont val="Calibri"/>
        <family val="2"/>
        <charset val="238"/>
        <scheme val="minor"/>
      </rPr>
      <t>3
d.1.1</t>
    </r>
  </si>
  <si>
    <r>
      <rPr>
        <sz val="10"/>
        <rFont val="Calibri"/>
        <family val="2"/>
        <charset val="238"/>
        <scheme val="minor"/>
      </rPr>
      <t>KNR 4-01 
1306-01</t>
    </r>
  </si>
  <si>
    <r>
      <rPr>
        <sz val="10"/>
        <rFont val="Calibri"/>
        <family val="2"/>
        <charset val="238"/>
        <scheme val="minor"/>
      </rPr>
      <t>szt.p
rzec.</t>
    </r>
  </si>
  <si>
    <r>
      <rPr>
        <sz val="10"/>
        <rFont val="Calibri"/>
        <family val="2"/>
        <charset val="238"/>
        <scheme val="minor"/>
      </rPr>
      <t>4
d.1.2</t>
    </r>
  </si>
  <si>
    <r>
      <rPr>
        <sz val="10"/>
        <rFont val="Calibri"/>
        <family val="2"/>
        <charset val="238"/>
        <scheme val="minor"/>
      </rPr>
      <t>KNR AT-43 
0104-03</t>
    </r>
  </si>
  <si>
    <r>
      <rPr>
        <sz val="10"/>
        <rFont val="Calibri"/>
        <family val="2"/>
        <charset val="238"/>
        <scheme val="minor"/>
      </rPr>
      <t>5
d.1.2</t>
    </r>
  </si>
  <si>
    <r>
      <rPr>
        <sz val="10"/>
        <rFont val="Calibri"/>
        <family val="2"/>
        <charset val="238"/>
        <scheme val="minor"/>
      </rPr>
      <t>6
d.1.2</t>
    </r>
  </si>
  <si>
    <r>
      <rPr>
        <sz val="10"/>
        <rFont val="Calibri"/>
        <family val="2"/>
        <charset val="238"/>
        <scheme val="minor"/>
      </rPr>
      <t>KNR 4-01 
0203-08 z.sz. 
2.6. 9905-03</t>
    </r>
  </si>
  <si>
    <r>
      <rPr>
        <sz val="10"/>
        <rFont val="Calibri"/>
        <family val="2"/>
        <charset val="238"/>
        <scheme val="minor"/>
      </rPr>
      <t>7
d.1.2</t>
    </r>
  </si>
  <si>
    <r>
      <rPr>
        <sz val="10"/>
        <rFont val="Calibri"/>
        <family val="2"/>
        <charset val="238"/>
        <scheme val="minor"/>
      </rPr>
      <t>KNR 2-02 
1106-07</t>
    </r>
  </si>
  <si>
    <r>
      <rPr>
        <sz val="10"/>
        <rFont val="Calibri"/>
        <family val="2"/>
        <charset val="238"/>
        <scheme val="minor"/>
      </rPr>
      <t>8
d.1.3</t>
    </r>
  </si>
  <si>
    <r>
      <rPr>
        <sz val="10"/>
        <rFont val="Calibri"/>
        <family val="2"/>
        <charset val="238"/>
        <scheme val="minor"/>
      </rPr>
      <t>NNRNKB 
202 1134-01</t>
    </r>
  </si>
  <si>
    <r>
      <rPr>
        <sz val="10"/>
        <rFont val="Calibri"/>
        <family val="2"/>
        <charset val="238"/>
        <scheme val="minor"/>
      </rPr>
      <t>9
d.1.3</t>
    </r>
  </si>
  <si>
    <r>
      <rPr>
        <sz val="10"/>
        <rFont val="Calibri"/>
        <family val="2"/>
        <charset val="238"/>
        <scheme val="minor"/>
      </rPr>
      <t>KNR 4-01 
0818-05</t>
    </r>
  </si>
  <si>
    <r>
      <rPr>
        <sz val="10"/>
        <rFont val="Calibri"/>
        <family val="2"/>
        <charset val="238"/>
        <scheme val="minor"/>
      </rPr>
      <t>10
d.1.3</t>
    </r>
  </si>
  <si>
    <r>
      <rPr>
        <sz val="10"/>
        <rFont val="Calibri"/>
        <family val="2"/>
        <charset val="238"/>
        <scheme val="minor"/>
      </rPr>
      <t>KNR 4-01 
0811-07</t>
    </r>
  </si>
  <si>
    <r>
      <rPr>
        <sz val="10"/>
        <rFont val="Calibri"/>
        <family val="2"/>
        <charset val="238"/>
        <scheme val="minor"/>
      </rPr>
      <t>11
d.1.3</t>
    </r>
  </si>
  <si>
    <r>
      <rPr>
        <sz val="10"/>
        <rFont val="Calibri"/>
        <family val="2"/>
        <charset val="238"/>
        <scheme val="minor"/>
      </rPr>
      <t>KNR 2-02 
1112-05</t>
    </r>
  </si>
  <si>
    <r>
      <rPr>
        <sz val="10"/>
        <rFont val="Calibri"/>
        <family val="2"/>
        <charset val="238"/>
        <scheme val="minor"/>
      </rPr>
      <t>12
d.1.3</t>
    </r>
  </si>
  <si>
    <r>
      <rPr>
        <sz val="10"/>
        <rFont val="Calibri"/>
        <family val="2"/>
        <charset val="238"/>
        <scheme val="minor"/>
      </rPr>
      <t>KNR 2-02 
1113-05</t>
    </r>
  </si>
  <si>
    <r>
      <rPr>
        <sz val="10"/>
        <rFont val="Calibri"/>
        <family val="2"/>
        <charset val="238"/>
        <scheme val="minor"/>
      </rPr>
      <t>13
d.1.3</t>
    </r>
  </si>
  <si>
    <r>
      <rPr>
        <sz val="10"/>
        <rFont val="Calibri"/>
        <family val="2"/>
        <charset val="238"/>
        <scheme val="minor"/>
      </rPr>
      <t>KNR 2-02 
1113-06</t>
    </r>
  </si>
  <si>
    <r>
      <rPr>
        <sz val="10"/>
        <rFont val="Calibri"/>
        <family val="2"/>
        <charset val="238"/>
        <scheme val="minor"/>
      </rPr>
      <t>14
d.1.3</t>
    </r>
  </si>
  <si>
    <r>
      <rPr>
        <sz val="10"/>
        <rFont val="Calibri"/>
        <family val="2"/>
        <charset val="238"/>
        <scheme val="minor"/>
      </rPr>
      <t>NNRNKB 
202 2805-06
analogia</t>
    </r>
  </si>
  <si>
    <r>
      <rPr>
        <sz val="10"/>
        <rFont val="Calibri"/>
        <family val="2"/>
        <charset val="238"/>
        <scheme val="minor"/>
      </rPr>
      <t>15
d.1.3</t>
    </r>
  </si>
  <si>
    <r>
      <rPr>
        <sz val="10"/>
        <rFont val="Calibri"/>
        <family val="2"/>
        <charset val="238"/>
        <scheme val="minor"/>
      </rPr>
      <t>NNRNKB 
202 2809-04</t>
    </r>
  </si>
  <si>
    <r>
      <rPr>
        <sz val="10"/>
        <rFont val="Calibri"/>
        <family val="2"/>
        <charset val="238"/>
        <scheme val="minor"/>
      </rPr>
      <t>16
d.1.3</t>
    </r>
  </si>
  <si>
    <r>
      <rPr>
        <sz val="10"/>
        <rFont val="Calibri"/>
        <family val="2"/>
        <charset val="238"/>
        <scheme val="minor"/>
      </rPr>
      <t>NNRNKB 
202 2809-05</t>
    </r>
  </si>
  <si>
    <r>
      <rPr>
        <sz val="10"/>
        <rFont val="Calibri"/>
        <family val="2"/>
        <charset val="238"/>
        <scheme val="minor"/>
      </rPr>
      <t>17
d.1.4</t>
    </r>
  </si>
  <si>
    <r>
      <rPr>
        <sz val="10"/>
        <rFont val="Calibri"/>
        <family val="2"/>
        <charset val="238"/>
        <scheme val="minor"/>
      </rPr>
      <t>KNR 4-01 
0713-03
analogia</t>
    </r>
  </si>
  <si>
    <r>
      <rPr>
        <sz val="10"/>
        <rFont val="Calibri"/>
        <family val="2"/>
        <charset val="238"/>
        <scheme val="minor"/>
      </rPr>
      <t>18
d.1.4</t>
    </r>
  </si>
  <si>
    <r>
      <rPr>
        <sz val="10"/>
        <rFont val="Calibri"/>
        <family val="2"/>
        <charset val="238"/>
        <scheme val="minor"/>
      </rPr>
      <t>NNRNKB 
202 1134-02</t>
    </r>
  </si>
  <si>
    <r>
      <rPr>
        <sz val="10"/>
        <rFont val="Calibri"/>
        <family val="2"/>
        <charset val="238"/>
        <scheme val="minor"/>
      </rPr>
      <t>19
d.1.4</t>
    </r>
  </si>
  <si>
    <r>
      <rPr>
        <sz val="10"/>
        <rFont val="Calibri"/>
        <family val="2"/>
        <charset val="238"/>
        <scheme val="minor"/>
      </rPr>
      <t>KNR 2-02 
1514-01</t>
    </r>
  </si>
  <si>
    <r>
      <rPr>
        <sz val="10"/>
        <rFont val="Calibri"/>
        <family val="2"/>
        <charset val="238"/>
        <scheme val="minor"/>
      </rPr>
      <t>biuro 1, biuro 2, korytarz2
3,25 * (28,2 + 18,32 + 16,11) - 0,9 * 2,05 * (4 + 2 + 1) -  
1,85 * 3,25 * 2 - 1,85 * 2,30 * 3</t>
    </r>
  </si>
  <si>
    <r>
      <rPr>
        <sz val="10"/>
        <rFont val="Calibri"/>
        <family val="2"/>
        <charset val="238"/>
        <scheme val="minor"/>
      </rPr>
      <t>20
d.1.4</t>
    </r>
  </si>
  <si>
    <r>
      <rPr>
        <sz val="10"/>
        <rFont val="Calibri"/>
        <family val="2"/>
        <charset val="238"/>
        <scheme val="minor"/>
      </rPr>
      <t>KNR 2-02 
1505-05</t>
    </r>
  </si>
  <si>
    <r>
      <rPr>
        <sz val="10"/>
        <rFont val="Calibri"/>
        <family val="2"/>
        <charset val="238"/>
        <scheme val="minor"/>
      </rPr>
      <t>3,17 * (2,30 + 3,60 + 2,62) - 0,9 * 2,0 + (3,18 - 2,55) * 4,15
B (Suma częściowa)</t>
    </r>
  </si>
  <si>
    <r>
      <rPr>
        <sz val="10"/>
        <rFont val="Calibri"/>
        <family val="2"/>
        <charset val="238"/>
        <scheme val="minor"/>
      </rPr>
      <t>21
d.1.4</t>
    </r>
  </si>
  <si>
    <r>
      <rPr>
        <sz val="10"/>
        <rFont val="Calibri"/>
        <family val="2"/>
        <charset val="238"/>
        <scheme val="minor"/>
      </rPr>
      <t>22
d.1.5</t>
    </r>
  </si>
  <si>
    <r>
      <rPr>
        <sz val="10"/>
        <rFont val="Calibri"/>
        <family val="2"/>
        <charset val="238"/>
        <scheme val="minor"/>
      </rPr>
      <t>KNR AT-43 
0213-03
analogia</t>
    </r>
  </si>
  <si>
    <r>
      <rPr>
        <sz val="10"/>
        <rFont val="Calibri"/>
        <family val="2"/>
        <charset val="238"/>
        <scheme val="minor"/>
      </rPr>
      <t>23
d.1.5</t>
    </r>
  </si>
  <si>
    <r>
      <rPr>
        <sz val="10"/>
        <rFont val="Calibri"/>
        <family val="2"/>
        <charset val="238"/>
        <scheme val="minor"/>
      </rPr>
      <t>KNR 4-01 
1212-08
analogia</t>
    </r>
  </si>
  <si>
    <r>
      <rPr>
        <sz val="10"/>
        <rFont val="Calibri"/>
        <family val="2"/>
        <charset val="238"/>
        <scheme val="minor"/>
      </rPr>
      <t>24
d.1.5</t>
    </r>
  </si>
  <si>
    <r>
      <rPr>
        <sz val="10"/>
        <rFont val="Calibri"/>
        <family val="2"/>
        <charset val="238"/>
        <scheme val="minor"/>
      </rPr>
      <t>25
d.1.6</t>
    </r>
  </si>
  <si>
    <r>
      <rPr>
        <sz val="10"/>
        <rFont val="Calibri"/>
        <family val="2"/>
        <charset val="238"/>
        <scheme val="minor"/>
      </rPr>
      <t>KNR 4-01 
0354-04</t>
    </r>
  </si>
  <si>
    <r>
      <rPr>
        <sz val="10"/>
        <rFont val="Calibri"/>
        <family val="2"/>
        <charset val="238"/>
        <scheme val="minor"/>
      </rPr>
      <t>26
d.1.6</t>
    </r>
  </si>
  <si>
    <r>
      <rPr>
        <sz val="10"/>
        <rFont val="Calibri"/>
        <family val="2"/>
        <charset val="238"/>
        <scheme val="minor"/>
      </rPr>
      <t>KNNR 7 
0503-08 z.o.3.4.</t>
    </r>
  </si>
  <si>
    <r>
      <rPr>
        <sz val="10"/>
        <rFont val="Calibri"/>
        <family val="2"/>
        <charset val="238"/>
        <scheme val="minor"/>
      </rPr>
      <t>27
d.1.6</t>
    </r>
  </si>
  <si>
    <r>
      <rPr>
        <sz val="10"/>
        <rFont val="Calibri"/>
        <family val="2"/>
        <charset val="238"/>
        <scheme val="minor"/>
      </rPr>
      <t>KNNR 2 
1104-02</t>
    </r>
  </si>
  <si>
    <r>
      <rPr>
        <sz val="10"/>
        <rFont val="Calibri"/>
        <family val="2"/>
        <charset val="238"/>
        <scheme val="minor"/>
      </rPr>
      <t>28
d.1.6</t>
    </r>
  </si>
  <si>
    <r>
      <rPr>
        <sz val="10"/>
        <rFont val="Calibri"/>
        <family val="2"/>
        <charset val="238"/>
        <scheme val="minor"/>
      </rPr>
      <t>KNNR 2 
1103-01</t>
    </r>
  </si>
  <si>
    <r>
      <rPr>
        <sz val="10"/>
        <rFont val="Calibri"/>
        <family val="2"/>
        <charset val="238"/>
        <scheme val="minor"/>
      </rPr>
      <t>29
d.1.6</t>
    </r>
  </si>
  <si>
    <r>
      <rPr>
        <sz val="10"/>
        <rFont val="Calibri"/>
        <family val="2"/>
        <charset val="238"/>
        <scheme val="minor"/>
      </rPr>
      <t>KNR-W 2-02 
1040-01</t>
    </r>
  </si>
  <si>
    <r>
      <rPr>
        <sz val="10"/>
        <rFont val="Calibri"/>
        <family val="2"/>
        <charset val="238"/>
        <scheme val="minor"/>
      </rPr>
      <t>Drzwi aluminiowe jednoskrzydłowe przesuwne z napędem elektrycznym,  sterowane
fotokomórką, o szerokości przejścia 120 cm</t>
    </r>
  </si>
  <si>
    <r>
      <rPr>
        <sz val="10"/>
        <rFont val="Calibri"/>
        <family val="2"/>
        <charset val="238"/>
        <scheme val="minor"/>
      </rPr>
      <t>30
d.1.7</t>
    </r>
  </si>
  <si>
    <r>
      <rPr>
        <sz val="10"/>
        <rFont val="Calibri"/>
        <family val="2"/>
        <charset val="238"/>
        <scheme val="minor"/>
      </rPr>
      <t>31
d.1.7</t>
    </r>
  </si>
  <si>
    <r>
      <rPr>
        <sz val="10"/>
        <rFont val="Calibri"/>
        <family val="2"/>
        <charset val="238"/>
        <scheme val="minor"/>
      </rPr>
      <t>32
d.1.7</t>
    </r>
  </si>
  <si>
    <r>
      <rPr>
        <sz val="10"/>
        <rFont val="Calibri"/>
        <family val="2"/>
        <charset val="238"/>
        <scheme val="minor"/>
      </rPr>
      <t>33
d.1.7</t>
    </r>
  </si>
  <si>
    <r>
      <rPr>
        <sz val="10"/>
        <rFont val="Calibri"/>
        <family val="2"/>
        <charset val="238"/>
        <scheme val="minor"/>
      </rPr>
      <t>34
d.1.7</t>
    </r>
  </si>
  <si>
    <r>
      <rPr>
        <sz val="10"/>
        <rFont val="Calibri"/>
        <family val="2"/>
        <charset val="238"/>
        <scheme val="minor"/>
      </rPr>
      <t>35
d.1.7</t>
    </r>
  </si>
  <si>
    <r>
      <rPr>
        <sz val="10"/>
        <rFont val="Calibri"/>
        <family val="2"/>
        <charset val="238"/>
        <scheme val="minor"/>
      </rPr>
      <t>36
d.1.8</t>
    </r>
  </si>
  <si>
    <r>
      <rPr>
        <sz val="10"/>
        <rFont val="Calibri"/>
        <family val="2"/>
        <charset val="238"/>
        <scheme val="minor"/>
      </rPr>
      <t>KNR 4-01 
0108-14 
0108-16</t>
    </r>
  </si>
  <si>
    <r>
      <rPr>
        <sz val="10"/>
        <rFont val="Calibri"/>
        <family val="2"/>
        <charset val="238"/>
        <scheme val="minor"/>
      </rPr>
      <t>37
d.2.1</t>
    </r>
  </si>
  <si>
    <r>
      <rPr>
        <sz val="10"/>
        <rFont val="Calibri"/>
        <family val="2"/>
        <charset val="238"/>
        <scheme val="minor"/>
      </rPr>
      <t>KNR-W 4-03 
1147-01</t>
    </r>
  </si>
  <si>
    <r>
      <rPr>
        <sz val="10"/>
        <rFont val="Calibri"/>
        <family val="2"/>
        <charset val="238"/>
        <scheme val="minor"/>
      </rPr>
      <t>38
d.2.1</t>
    </r>
  </si>
  <si>
    <r>
      <rPr>
        <sz val="10"/>
        <rFont val="Calibri"/>
        <family val="2"/>
        <charset val="238"/>
        <scheme val="minor"/>
      </rPr>
      <t>39
d.2.1</t>
    </r>
  </si>
  <si>
    <r>
      <rPr>
        <sz val="10"/>
        <rFont val="Calibri"/>
        <family val="2"/>
        <charset val="238"/>
        <scheme val="minor"/>
      </rPr>
      <t>40
d.2.1</t>
    </r>
  </si>
  <si>
    <t>1.4</t>
  </si>
  <si>
    <t>Malowanie</t>
  </si>
  <si>
    <t>ROBOTY BUDOWLANE</t>
  </si>
  <si>
    <t>Roboty demontażowe i wyburzeniowe</t>
  </si>
  <si>
    <t>1.1</t>
  </si>
  <si>
    <t>1.2</t>
  </si>
  <si>
    <t>Zabudowy i obudowy</t>
  </si>
  <si>
    <t>1.3</t>
  </si>
  <si>
    <t>Posadzki</t>
  </si>
  <si>
    <t>1.5</t>
  </si>
  <si>
    <t>Sufity podwieszane</t>
  </si>
  <si>
    <t>1.6</t>
  </si>
  <si>
    <t>Ślusarka i stolarka drzwiowa</t>
  </si>
  <si>
    <t>1.7</t>
  </si>
  <si>
    <t>Wyposażenie</t>
  </si>
  <si>
    <t>1.8</t>
  </si>
  <si>
    <t>Wywóz gruzu</t>
  </si>
  <si>
    <t>2.1</t>
  </si>
  <si>
    <t>INSTALACJE ELEKTRYCZNE I NISKOPRĄDOWE</t>
  </si>
  <si>
    <t>Demontaże</t>
  </si>
  <si>
    <t>SUMA</t>
  </si>
  <si>
    <t>Wartość netto</t>
  </si>
  <si>
    <t>Demontaż systemu SSWiN</t>
  </si>
  <si>
    <t xml:space="preserve">KNR 5-08 </t>
  </si>
  <si>
    <t>Mechaniczne wycinanie otworów w płycie pilśniowej bez</t>
  </si>
  <si>
    <t>szt</t>
  </si>
  <si>
    <t>d.2.2.</t>
  </si>
  <si>
    <t>0808-02</t>
  </si>
  <si>
    <t>nawiercania- sufit GK oświetlenie podstawowe</t>
  </si>
  <si>
    <t>analogia</t>
  </si>
  <si>
    <t>nawiercania- sufit GK oświetlenie akcentujące</t>
  </si>
  <si>
    <t>Przygotowanie podłoża pod oprawy oświetleniowe</t>
  </si>
  <si>
    <t>0501-04</t>
  </si>
  <si>
    <t>zawieszane na kołkach plast.lub kotwiących na podłożu</t>
  </si>
  <si>
    <t>betonowym (il. mocowań 2)</t>
  </si>
  <si>
    <t xml:space="preserve">KNNR 5 </t>
  </si>
  <si>
    <t>Wykucie bruzd dla rur RKLG21, RS28 w betonie - zasilanie</t>
  </si>
  <si>
    <t>1207-10</t>
  </si>
  <si>
    <t>dystrybutora numerków</t>
  </si>
  <si>
    <t>Wykucie bruzd dla przewodów wtynkowych w cegle-</t>
  </si>
  <si>
    <t>1207-01</t>
  </si>
  <si>
    <t>zasilanie monitorów na ścianie, dystrybutora wody, drzwi</t>
  </si>
  <si>
    <t>przesuwnych, kurtyny powietrznej nad drzwiami</t>
  </si>
  <si>
    <t>Zaprawianie bruzd o szerokości do 25 mm</t>
  </si>
  <si>
    <t>1208-01</t>
  </si>
  <si>
    <t>Przewody kabelkowe o łącznym przekroju żył do Cu-6/Al-</t>
  </si>
  <si>
    <t>0210-01</t>
  </si>
  <si>
    <t>12 mm2 układane w gotowych bruzdach bez zaprawiania</t>
  </si>
  <si>
    <t>bruzd na podłożu nie-beton.- zasilanie dystrybutaora</t>
  </si>
  <si>
    <t>numerków</t>
  </si>
  <si>
    <t>Przew.kabelkowe w powłoce polwinitowej (łączny</t>
  </si>
  <si>
    <t>0212-01</t>
  </si>
  <si>
    <t>przekr.żył Cu-6/Al-12 mm2) układane w gotowych</t>
  </si>
  <si>
    <t>korytkach i na drabinkach bez mocowania- zasilanie</t>
  </si>
  <si>
    <t>monitorów na ścianie, dystrybutora wody, drzwi</t>
  </si>
  <si>
    <t>przesuwnych,</t>
  </si>
  <si>
    <t>korytkach i na drabinkach bez mocowania- zasilanie opraw</t>
  </si>
  <si>
    <t>oświetleniowych</t>
  </si>
  <si>
    <t>0212-02</t>
  </si>
  <si>
    <t>przekr.żył Cu-12/Al-20 mm2) układane w gotowych</t>
  </si>
  <si>
    <t>kurtyny powietrznej</t>
  </si>
  <si>
    <r>
      <rPr>
        <sz val="10"/>
        <rFont val="Calibri"/>
        <family val="2"/>
        <charset val="238"/>
        <scheme val="minor"/>
      </rPr>
      <t>41
d.2.1</t>
    </r>
  </si>
  <si>
    <t>Przygotowanie podłoża pod mocowanie osprzętu przez przykręcenie do konsolek osadzonych w podłożu z cegły - wykonanie ślepych otworów mechanicznie - pod gniazda dystrybutor wody, monitory</t>
  </si>
  <si>
    <t>Montaż na gotowym podłożu puszek bakelitowych o śr.do 60mm</t>
  </si>
  <si>
    <t>Montaż do gotowego podłoża gniazd wtyczkowych podtynkowych 2-bieg.z uziemieniem w puszkach z podłączeniem</t>
  </si>
  <si>
    <t>Montaż z podłączeniem na gotowym podłożu opraw oświetleniowych żarowych zwykłych przykręcanych, końcowych - reflektor AQUAFORM 2000 P30</t>
  </si>
  <si>
    <t>Montaż z podłączeniem na gotowym podłożu opraw świetlówkowych sufitowych na podwieszonych sufitach - AQUAFORM RING 111 230V</t>
  </si>
  <si>
    <t>Montaż z podłączeniem na gotowym podłożu opraw świetlówkowych sufitowych na podwieszonych sufitach - AQUAFORM LEDROUND wpuszczany .</t>
  </si>
  <si>
    <t>Montaż systemu kolejkowego</t>
  </si>
  <si>
    <t>Montaż systemu SSP</t>
  </si>
  <si>
    <t>Montaż systemu CCTV</t>
  </si>
  <si>
    <t>Montaż systemu SSWiN</t>
  </si>
  <si>
    <t>Doprowadzenie instalacji i zamontowanie grzejników c.o - 1 szt. do wymiany (na grzejnik płytowy), 5 szt. nowoprojektowanych (grzejniki płytowe)</t>
  </si>
  <si>
    <r>
      <rPr>
        <sz val="10"/>
        <rFont val="Calibri"/>
        <family val="2"/>
        <charset val="238"/>
        <scheme val="minor"/>
      </rPr>
      <t>52
d.2.2.
1</t>
    </r>
  </si>
  <si>
    <r>
      <rPr>
        <sz val="10"/>
        <rFont val="Calibri"/>
        <family val="2"/>
        <charset val="238"/>
        <scheme val="minor"/>
      </rPr>
      <t>KNR 5-08 
0301-08</t>
    </r>
  </si>
  <si>
    <r>
      <rPr>
        <sz val="10"/>
        <rFont val="Calibri"/>
        <family val="2"/>
        <charset val="238"/>
        <scheme val="minor"/>
      </rPr>
      <t>53
d.2.2.
1</t>
    </r>
  </si>
  <si>
    <r>
      <rPr>
        <sz val="10"/>
        <rFont val="Calibri"/>
        <family val="2"/>
        <charset val="238"/>
        <scheme val="minor"/>
      </rPr>
      <t>KNR 5-08 
0302-01</t>
    </r>
  </si>
  <si>
    <r>
      <rPr>
        <sz val="10"/>
        <rFont val="Calibri"/>
        <family val="2"/>
        <charset val="238"/>
        <scheme val="minor"/>
      </rPr>
      <t>54
d.2.2.
2</t>
    </r>
  </si>
  <si>
    <r>
      <rPr>
        <sz val="10"/>
        <rFont val="Calibri"/>
        <family val="2"/>
        <charset val="238"/>
        <scheme val="minor"/>
      </rPr>
      <t>KNR 5-08 
0309-03</t>
    </r>
  </si>
  <si>
    <r>
      <rPr>
        <sz val="10"/>
        <rFont val="Calibri"/>
        <family val="2"/>
        <charset val="238"/>
        <scheme val="minor"/>
      </rPr>
      <t>55
d.2.2.
2</t>
    </r>
  </si>
  <si>
    <r>
      <rPr>
        <sz val="10"/>
        <rFont val="Calibri"/>
        <family val="2"/>
        <charset val="238"/>
        <scheme val="minor"/>
      </rPr>
      <t>KNR 5-08 
0504-03</t>
    </r>
  </si>
  <si>
    <r>
      <rPr>
        <sz val="10"/>
        <rFont val="Calibri"/>
        <family val="2"/>
        <charset val="238"/>
        <scheme val="minor"/>
      </rPr>
      <t>56
d.2.2.
2</t>
    </r>
  </si>
  <si>
    <r>
      <rPr>
        <sz val="10"/>
        <rFont val="Calibri"/>
        <family val="2"/>
        <charset val="238"/>
        <scheme val="minor"/>
      </rPr>
      <t>KNR 5-08 
0512-01
analogia</t>
    </r>
  </si>
  <si>
    <r>
      <rPr>
        <sz val="10"/>
        <rFont val="Calibri"/>
        <family val="2"/>
        <charset val="238"/>
        <scheme val="minor"/>
      </rPr>
      <t>57
d.2.2.
2</t>
    </r>
  </si>
  <si>
    <r>
      <rPr>
        <sz val="10"/>
        <rFont val="Calibri"/>
        <family val="2"/>
        <charset val="238"/>
        <scheme val="minor"/>
      </rPr>
      <t>58
d.2.2.
2</t>
    </r>
  </si>
  <si>
    <r>
      <rPr>
        <sz val="10"/>
        <rFont val="Calibri"/>
        <family val="2"/>
        <charset val="238"/>
        <scheme val="minor"/>
      </rPr>
      <t>59
d.2.2.
2</t>
    </r>
  </si>
  <si>
    <r>
      <rPr>
        <sz val="10"/>
        <rFont val="Calibri"/>
        <family val="2"/>
        <charset val="238"/>
        <scheme val="minor"/>
      </rPr>
      <t>60
d.2.2.
2</t>
    </r>
  </si>
  <si>
    <r>
      <rPr>
        <sz val="10"/>
        <rFont val="Calibri"/>
        <family val="2"/>
        <charset val="238"/>
        <scheme val="minor"/>
      </rPr>
      <t>61
d.2.2.
2</t>
    </r>
  </si>
  <si>
    <r>
      <rPr>
        <sz val="10"/>
        <rFont val="Calibri"/>
        <family val="2"/>
        <charset val="238"/>
        <scheme val="minor"/>
      </rPr>
      <t>62
d.3</t>
    </r>
  </si>
  <si>
    <t>2.2</t>
  </si>
  <si>
    <t>Montaż</t>
  </si>
  <si>
    <t>2.2.1</t>
  </si>
  <si>
    <t>Roboty przygotowawcze</t>
  </si>
  <si>
    <t>2.2.2</t>
  </si>
  <si>
    <t>Roboty montażowe</t>
  </si>
  <si>
    <t>INSTALACJE SANITARNE</t>
  </si>
  <si>
    <t>Remont Centrum Obsługi Klienta PKP Intercity na Dworcu Centralnym</t>
  </si>
  <si>
    <t>Warszawa, Al. Jerozolimskie 54</t>
  </si>
  <si>
    <t>Kosztorys ofertowy</t>
  </si>
  <si>
    <r>
      <t xml:space="preserve">Tapetowanie ścian na gotowym podłożu tapetą
</t>
    </r>
    <r>
      <rPr>
        <sz val="10"/>
        <color rgb="FFFF0000"/>
        <rFont val="Calibri"/>
        <family val="2"/>
        <charset val="238"/>
        <scheme val="minor"/>
      </rPr>
      <t xml:space="preserve">Uwaga zmiana: Ściany pomieszczeń powinny być malowane na biało.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</si>
</sst>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6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3">
    <xf numFmtId="0" fontId="0" fillId="0" borderId="0" xfId="0" applyFill="1" applyBorder="1" applyAlignment="1">
      <alignment horizontal="left" vertical="top"/>
    </xf>
    <xf numFmtId="0" fontId="3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 indent="1"/>
    </xf>
    <xf numFmtId="0" fontId="4" fillId="0" borderId="1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 indent="1"/>
    </xf>
    <xf numFmtId="0" fontId="4" fillId="0" borderId="6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top" wrapText="1" inden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 indent="2"/>
    </xf>
    <xf numFmtId="164" fontId="4" fillId="0" borderId="1" xfId="0" applyNumberFormat="1" applyFont="1" applyFill="1" applyBorder="1" applyAlignment="1">
      <alignment horizontal="right" vertical="top" wrapText="1"/>
    </xf>
    <xf numFmtId="0" fontId="3" fillId="0" borderId="1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left" vertical="top" wrapText="1"/>
    </xf>
    <xf numFmtId="164" fontId="4" fillId="0" borderId="5" xfId="0" applyNumberFormat="1" applyFont="1" applyFill="1" applyBorder="1" applyAlignment="1">
      <alignment horizontal="right" vertical="top" wrapText="1"/>
    </xf>
    <xf numFmtId="0" fontId="3" fillId="0" borderId="6" xfId="0" applyFont="1" applyFill="1" applyBorder="1" applyAlignment="1">
      <alignment horizontal="left" vertical="top" wrapText="1"/>
    </xf>
    <xf numFmtId="164" fontId="4" fillId="0" borderId="6" xfId="0" applyNumberFormat="1" applyFont="1" applyFill="1" applyBorder="1" applyAlignment="1">
      <alignment horizontal="right" vertical="top" wrapText="1"/>
    </xf>
    <xf numFmtId="0" fontId="3" fillId="0" borderId="7" xfId="0" applyFont="1" applyFill="1" applyBorder="1" applyAlignment="1">
      <alignment horizontal="left" vertical="top" wrapText="1"/>
    </xf>
    <xf numFmtId="164" fontId="4" fillId="0" borderId="7" xfId="0" applyNumberFormat="1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7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left" vertical="top" wrapText="1"/>
    </xf>
    <xf numFmtId="0" fontId="4" fillId="0" borderId="3" xfId="0" applyFont="1" applyFill="1" applyBorder="1" applyAlignment="1">
      <alignment horizontal="right" vertical="top" wrapText="1"/>
    </xf>
    <xf numFmtId="0" fontId="4" fillId="0" borderId="12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right" vertical="top"/>
    </xf>
    <xf numFmtId="164" fontId="4" fillId="0" borderId="3" xfId="0" applyNumberFormat="1" applyFont="1" applyFill="1" applyBorder="1" applyAlignment="1">
      <alignment horizontal="right" wrapText="1"/>
    </xf>
    <xf numFmtId="0" fontId="4" fillId="0" borderId="13" xfId="0" applyFont="1" applyFill="1" applyBorder="1" applyAlignment="1">
      <alignment horizontal="right" vertical="top" wrapText="1"/>
    </xf>
    <xf numFmtId="164" fontId="4" fillId="0" borderId="9" xfId="0" applyNumberFormat="1" applyFont="1" applyFill="1" applyBorder="1" applyAlignment="1">
      <alignment horizontal="right" wrapText="1"/>
    </xf>
    <xf numFmtId="0" fontId="7" fillId="0" borderId="0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center" vertical="top" wrapText="1"/>
    </xf>
    <xf numFmtId="0" fontId="6" fillId="0" borderId="0" xfId="1" applyFont="1" applyBorder="1" applyAlignment="1" applyProtection="1">
      <alignment vertical="top" wrapText="1"/>
      <protection locked="0"/>
    </xf>
    <xf numFmtId="0" fontId="6" fillId="0" borderId="0" xfId="1" applyFont="1" applyBorder="1" applyAlignment="1" applyProtection="1">
      <alignment wrapText="1"/>
      <protection locked="0"/>
    </xf>
    <xf numFmtId="0" fontId="7" fillId="0" borderId="1" xfId="0" applyFont="1" applyFill="1" applyBorder="1" applyAlignment="1">
      <alignment horizontal="left" vertical="top" wrapText="1" indent="1"/>
    </xf>
    <xf numFmtId="164" fontId="7" fillId="0" borderId="6" xfId="0" applyNumberFormat="1" applyFont="1" applyFill="1" applyBorder="1" applyAlignment="1">
      <alignment horizontal="right" wrapText="1"/>
    </xf>
    <xf numFmtId="0" fontId="4" fillId="0" borderId="6" xfId="0" applyFont="1" applyFill="1" applyBorder="1" applyAlignment="1">
      <alignment horizontal="right" wrapText="1"/>
    </xf>
    <xf numFmtId="0" fontId="4" fillId="0" borderId="6" xfId="0" applyFont="1" applyFill="1" applyBorder="1" applyAlignment="1">
      <alignment horizontal="right" vertical="top" wrapText="1"/>
    </xf>
    <xf numFmtId="164" fontId="4" fillId="0" borderId="6" xfId="0" applyNumberFormat="1" applyFont="1" applyFill="1" applyBorder="1" applyAlignment="1">
      <alignment horizontal="right" wrapText="1"/>
    </xf>
    <xf numFmtId="164" fontId="4" fillId="0" borderId="4" xfId="0" applyNumberFormat="1" applyFont="1" applyFill="1" applyBorder="1" applyAlignment="1">
      <alignment horizontal="right" wrapText="1"/>
    </xf>
    <xf numFmtId="2" fontId="7" fillId="0" borderId="14" xfId="0" applyNumberFormat="1" applyFont="1" applyFill="1" applyBorder="1" applyAlignment="1">
      <alignment horizontal="right" vertical="top"/>
    </xf>
    <xf numFmtId="0" fontId="6" fillId="0" borderId="14" xfId="1" applyFont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left" vertical="top" wrapText="1" indent="1"/>
    </xf>
    <xf numFmtId="0" fontId="4" fillId="0" borderId="2" xfId="0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center" vertical="top" wrapText="1"/>
    </xf>
    <xf numFmtId="0" fontId="3" fillId="0" borderId="10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4" fillId="0" borderId="8" xfId="0" applyFont="1" applyFill="1" applyBorder="1" applyAlignment="1">
      <alignment horizontal="left" vertical="top" wrapText="1"/>
    </xf>
    <xf numFmtId="0" fontId="4" fillId="0" borderId="10" xfId="0" applyFont="1" applyFill="1" applyBorder="1" applyAlignment="1">
      <alignment horizontal="left" vertical="top" wrapText="1"/>
    </xf>
    <xf numFmtId="0" fontId="4" fillId="0" borderId="12" xfId="0" applyFont="1" applyFill="1" applyBorder="1" applyAlignment="1">
      <alignment horizontal="left" vertical="top" wrapText="1" indent="1"/>
    </xf>
    <xf numFmtId="0" fontId="3" fillId="0" borderId="1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1" fontId="4" fillId="0" borderId="2" xfId="0" applyNumberFormat="1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2" fontId="4" fillId="0" borderId="8" xfId="0" applyNumberFormat="1" applyFont="1" applyFill="1" applyBorder="1" applyAlignment="1">
      <alignment horizontal="left" vertical="top" wrapText="1"/>
    </xf>
    <xf numFmtId="2" fontId="4" fillId="0" borderId="10" xfId="0" applyNumberFormat="1" applyFont="1" applyFill="1" applyBorder="1" applyAlignment="1">
      <alignment horizontal="left" vertical="top" wrapText="1"/>
    </xf>
    <xf numFmtId="2" fontId="4" fillId="0" borderId="12" xfId="0" applyNumberFormat="1" applyFont="1" applyFill="1" applyBorder="1" applyAlignment="1">
      <alignment horizontal="left" vertical="top" wrapText="1"/>
    </xf>
    <xf numFmtId="2" fontId="4" fillId="0" borderId="2" xfId="0" applyNumberFormat="1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 indent="1"/>
    </xf>
    <xf numFmtId="0" fontId="3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left" vertical="top" wrapText="1"/>
    </xf>
    <xf numFmtId="1" fontId="4" fillId="0" borderId="5" xfId="0" applyNumberFormat="1" applyFont="1" applyFill="1" applyBorder="1" applyAlignment="1">
      <alignment horizontal="right" vertical="top" wrapText="1"/>
    </xf>
    <xf numFmtId="0" fontId="3" fillId="0" borderId="6" xfId="0" applyFont="1" applyFill="1" applyBorder="1" applyAlignment="1">
      <alignment horizontal="right" vertical="top" wrapText="1"/>
    </xf>
    <xf numFmtId="1" fontId="4" fillId="0" borderId="7" xfId="0" applyNumberFormat="1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 indent="1"/>
    </xf>
    <xf numFmtId="0" fontId="3" fillId="0" borderId="1" xfId="0" applyFont="1" applyFill="1" applyBorder="1" applyAlignment="1">
      <alignment horizontal="right" vertical="top" wrapText="1" indent="1"/>
    </xf>
    <xf numFmtId="1" fontId="4" fillId="0" borderId="6" xfId="0" applyNumberFormat="1" applyFont="1" applyFill="1" applyBorder="1" applyAlignment="1">
      <alignment horizontal="right" vertical="top" wrapText="1"/>
    </xf>
    <xf numFmtId="0" fontId="4" fillId="0" borderId="1" xfId="0" applyFont="1" applyFill="1" applyBorder="1" applyAlignment="1">
      <alignment horizontal="right" vertical="top" wrapText="1"/>
    </xf>
    <xf numFmtId="0" fontId="4" fillId="0" borderId="1" xfId="0" applyFont="1" applyFill="1" applyBorder="1" applyAlignment="1">
      <alignment horizontal="left" vertical="top" wrapText="1" indent="2"/>
    </xf>
    <xf numFmtId="0" fontId="3" fillId="0" borderId="3" xfId="0" applyFont="1" applyFill="1" applyBorder="1" applyAlignment="1">
      <alignment horizontal="right" vertical="top" wrapText="1"/>
    </xf>
    <xf numFmtId="164" fontId="4" fillId="0" borderId="1" xfId="0" applyNumberFormat="1" applyFont="1" applyFill="1" applyBorder="1" applyAlignment="1">
      <alignment horizontal="right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left"/>
    </xf>
    <xf numFmtId="2" fontId="8" fillId="0" borderId="0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left" vertical="top" wrapText="1" indent="1"/>
    </xf>
    <xf numFmtId="0" fontId="11" fillId="0" borderId="2" xfId="0" applyFont="1" applyFill="1" applyBorder="1" applyAlignment="1">
      <alignment horizontal="center" vertical="top" wrapText="1"/>
    </xf>
    <xf numFmtId="0" fontId="2" fillId="0" borderId="0" xfId="1" applyFont="1" applyBorder="1" applyAlignment="1" applyProtection="1">
      <alignment vertical="top" wrapText="1"/>
      <protection locked="0"/>
    </xf>
    <xf numFmtId="0" fontId="2" fillId="0" borderId="0" xfId="1" applyFont="1" applyBorder="1" applyAlignment="1" applyProtection="1">
      <alignment wrapText="1"/>
      <protection locked="0"/>
    </xf>
    <xf numFmtId="0" fontId="13" fillId="0" borderId="0" xfId="0" applyFont="1" applyFill="1" applyBorder="1" applyAlignment="1">
      <alignment horizontal="left" vertical="top"/>
    </xf>
    <xf numFmtId="0" fontId="9" fillId="0" borderId="2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top"/>
    </xf>
    <xf numFmtId="0" fontId="9" fillId="0" borderId="2" xfId="0" applyFont="1" applyFill="1" applyBorder="1" applyAlignment="1">
      <alignment horizontal="left" wrapText="1"/>
    </xf>
    <xf numFmtId="0" fontId="9" fillId="0" borderId="4" xfId="0" applyFont="1" applyFill="1" applyBorder="1" applyAlignment="1">
      <alignment horizontal="left" wrapText="1"/>
    </xf>
    <xf numFmtId="0" fontId="9" fillId="0" borderId="3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right" vertical="top" wrapText="1"/>
    </xf>
    <xf numFmtId="0" fontId="4" fillId="0" borderId="6" xfId="0" applyFont="1" applyFill="1" applyBorder="1" applyAlignment="1">
      <alignment horizontal="right" vertical="top" wrapText="1"/>
    </xf>
    <xf numFmtId="0" fontId="4" fillId="0" borderId="7" xfId="0" applyFont="1" applyFill="1" applyBorder="1" applyAlignment="1">
      <alignment horizontal="right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4" xfId="0" applyFont="1" applyFill="1" applyBorder="1" applyAlignment="1">
      <alignment horizontal="left" vertical="top" wrapText="1"/>
    </xf>
    <xf numFmtId="0" fontId="5" fillId="0" borderId="3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horizontal="left" vertical="top" wrapText="1"/>
    </xf>
    <xf numFmtId="0" fontId="12" fillId="0" borderId="4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horizontal="left" vertical="top" wrapText="1"/>
    </xf>
    <xf numFmtId="0" fontId="4" fillId="0" borderId="9" xfId="0" applyFont="1" applyFill="1" applyBorder="1" applyAlignment="1">
      <alignment horizontal="right" vertical="top" wrapText="1"/>
    </xf>
    <xf numFmtId="0" fontId="4" fillId="0" borderId="11" xfId="0" applyFont="1" applyFill="1" applyBorder="1" applyAlignment="1">
      <alignment horizontal="right" vertical="top" wrapText="1"/>
    </xf>
    <xf numFmtId="0" fontId="4" fillId="0" borderId="13" xfId="0" applyFont="1" applyFill="1" applyBorder="1" applyAlignment="1">
      <alignment horizontal="right" vertical="top" wrapText="1"/>
    </xf>
  </cellXfs>
  <cellStyles count="2">
    <cellStyle name="Normalny" xfId="0" builtinId="0"/>
    <cellStyle name="Normalny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84"/>
  <sheetViews>
    <sheetView tabSelected="1" workbookViewId="0">
      <pane ySplit="7" topLeftCell="A8" activePane="bottomLeft" state="frozen"/>
      <selection pane="bottomLeft" activeCell="A2" sqref="A2"/>
    </sheetView>
  </sheetViews>
  <sheetFormatPr defaultRowHeight="12.75" x14ac:dyDescent="0.2"/>
  <cols>
    <col min="1" max="1" width="6.1640625" style="3" customWidth="1"/>
    <col min="2" max="2" width="11.5" style="3" customWidth="1"/>
    <col min="3" max="3" width="59.6640625" style="3" customWidth="1"/>
    <col min="4" max="4" width="5.33203125" style="3" customWidth="1"/>
    <col min="5" max="5" width="15.83203125" style="3" customWidth="1"/>
    <col min="6" max="6" width="10.1640625" style="31" customWidth="1"/>
    <col min="7" max="7" width="14.5" style="35" customWidth="1"/>
    <col min="8" max="8" width="15.6640625" style="35" customWidth="1"/>
    <col min="9" max="16384" width="9.33203125" style="3"/>
  </cols>
  <sheetData>
    <row r="1" spans="1:8" x14ac:dyDescent="0.2">
      <c r="A1" s="1"/>
      <c r="B1" s="2"/>
      <c r="C1" s="2"/>
      <c r="D1" s="2"/>
      <c r="E1" s="2"/>
    </row>
    <row r="2" spans="1:8" ht="15.75" x14ac:dyDescent="0.2">
      <c r="A2" s="91" t="s">
        <v>290</v>
      </c>
    </row>
    <row r="3" spans="1:8" ht="15.75" x14ac:dyDescent="0.2">
      <c r="A3" s="91" t="s">
        <v>288</v>
      </c>
    </row>
    <row r="4" spans="1:8" x14ac:dyDescent="0.2">
      <c r="A4" s="4" t="s">
        <v>289</v>
      </c>
    </row>
    <row r="5" spans="1:8" x14ac:dyDescent="0.2">
      <c r="A5" s="4"/>
    </row>
    <row r="6" spans="1:8" x14ac:dyDescent="0.2">
      <c r="A6" s="4"/>
      <c r="C6" s="35"/>
    </row>
    <row r="7" spans="1:8" ht="41.25" customHeight="1" x14ac:dyDescent="0.2">
      <c r="A7" s="12" t="s">
        <v>1</v>
      </c>
      <c r="B7" s="36" t="s">
        <v>2</v>
      </c>
      <c r="C7" s="36" t="s">
        <v>3</v>
      </c>
      <c r="D7" s="13" t="s">
        <v>4</v>
      </c>
      <c r="E7" s="14" t="s">
        <v>5</v>
      </c>
      <c r="F7" s="76" t="s">
        <v>6</v>
      </c>
      <c r="G7" s="46" t="s">
        <v>0</v>
      </c>
      <c r="H7" s="46" t="s">
        <v>213</v>
      </c>
    </row>
    <row r="8" spans="1:8" ht="15" customHeight="1" x14ac:dyDescent="0.2">
      <c r="A8" s="39">
        <v>1</v>
      </c>
      <c r="B8" s="36"/>
      <c r="C8" s="104" t="s">
        <v>194</v>
      </c>
      <c r="D8" s="105"/>
      <c r="E8" s="105"/>
      <c r="F8" s="106"/>
      <c r="G8" s="37"/>
      <c r="H8" s="38"/>
    </row>
    <row r="9" spans="1:8" s="89" customFormat="1" ht="17.25" customHeight="1" x14ac:dyDescent="0.25">
      <c r="A9" s="85" t="s">
        <v>196</v>
      </c>
      <c r="B9" s="86"/>
      <c r="C9" s="107" t="s">
        <v>195</v>
      </c>
      <c r="D9" s="108"/>
      <c r="E9" s="108"/>
      <c r="F9" s="109"/>
      <c r="G9" s="87"/>
      <c r="H9" s="88"/>
    </row>
    <row r="10" spans="1:8" ht="38.25" customHeight="1" x14ac:dyDescent="0.2">
      <c r="A10" s="5" t="s">
        <v>121</v>
      </c>
      <c r="B10" s="36" t="s">
        <v>7</v>
      </c>
      <c r="C10" s="57" t="s">
        <v>8</v>
      </c>
      <c r="D10" s="13" t="s">
        <v>9</v>
      </c>
      <c r="E10" s="6"/>
      <c r="F10" s="29"/>
    </row>
    <row r="11" spans="1:8" x14ac:dyDescent="0.2">
      <c r="A11" s="6"/>
      <c r="B11" s="28"/>
      <c r="C11" s="58">
        <v>1</v>
      </c>
      <c r="D11" s="13" t="s">
        <v>9</v>
      </c>
      <c r="E11" s="15">
        <v>1</v>
      </c>
      <c r="F11" s="29"/>
    </row>
    <row r="12" spans="1:8" x14ac:dyDescent="0.2">
      <c r="A12" s="6"/>
      <c r="B12" s="28"/>
      <c r="C12" s="28"/>
      <c r="D12" s="6"/>
      <c r="E12" s="16" t="s">
        <v>10</v>
      </c>
      <c r="F12" s="44">
        <f>E11</f>
        <v>1</v>
      </c>
      <c r="G12" s="45">
        <v>0</v>
      </c>
      <c r="H12" s="45">
        <f>F12*G12</f>
        <v>0</v>
      </c>
    </row>
    <row r="13" spans="1:8" ht="38.25" customHeight="1" x14ac:dyDescent="0.2">
      <c r="A13" s="5" t="s">
        <v>122</v>
      </c>
      <c r="B13" s="47" t="s">
        <v>123</v>
      </c>
      <c r="C13" s="57" t="s">
        <v>11</v>
      </c>
      <c r="D13" s="13" t="s">
        <v>12</v>
      </c>
      <c r="E13" s="6"/>
      <c r="F13" s="29"/>
    </row>
    <row r="14" spans="1:8" ht="12.75" customHeight="1" x14ac:dyDescent="0.2">
      <c r="A14" s="6"/>
      <c r="B14" s="28"/>
      <c r="C14" s="57" t="s">
        <v>13</v>
      </c>
      <c r="D14" s="13" t="s">
        <v>12</v>
      </c>
      <c r="E14" s="15">
        <v>0.58399999999999996</v>
      </c>
      <c r="F14" s="29"/>
    </row>
    <row r="15" spans="1:8" x14ac:dyDescent="0.2">
      <c r="A15" s="6"/>
      <c r="B15" s="28"/>
      <c r="C15" s="28"/>
      <c r="D15" s="6"/>
      <c r="E15" s="16" t="s">
        <v>10</v>
      </c>
      <c r="F15" s="32">
        <f>E14</f>
        <v>0.58399999999999996</v>
      </c>
      <c r="G15" s="45">
        <v>0</v>
      </c>
      <c r="H15" s="45">
        <f>F15*G15</f>
        <v>0</v>
      </c>
    </row>
    <row r="16" spans="1:8" ht="38.25" customHeight="1" x14ac:dyDescent="0.2">
      <c r="A16" s="5" t="s">
        <v>124</v>
      </c>
      <c r="B16" s="47" t="s">
        <v>125</v>
      </c>
      <c r="C16" s="57" t="s">
        <v>14</v>
      </c>
      <c r="D16" s="6" t="s">
        <v>126</v>
      </c>
      <c r="E16" s="6"/>
      <c r="F16" s="29"/>
    </row>
    <row r="17" spans="1:8" ht="25.5" customHeight="1" x14ac:dyDescent="0.2">
      <c r="A17" s="6"/>
      <c r="B17" s="28"/>
      <c r="C17" s="57" t="s">
        <v>15</v>
      </c>
      <c r="D17" s="13" t="s">
        <v>16</v>
      </c>
      <c r="E17" s="15">
        <v>109.61499999999999</v>
      </c>
      <c r="F17" s="29"/>
    </row>
    <row r="18" spans="1:8" x14ac:dyDescent="0.2">
      <c r="A18" s="6"/>
      <c r="B18" s="28"/>
      <c r="C18" s="28"/>
      <c r="D18" s="6"/>
      <c r="E18" s="16" t="s">
        <v>10</v>
      </c>
      <c r="F18" s="32">
        <f>E17</f>
        <v>109.61499999999999</v>
      </c>
      <c r="G18" s="45">
        <v>0</v>
      </c>
      <c r="H18" s="45">
        <f>F18*G18</f>
        <v>0</v>
      </c>
    </row>
    <row r="19" spans="1:8" s="80" customFormat="1" ht="15" x14ac:dyDescent="0.25">
      <c r="A19" s="78" t="s">
        <v>197</v>
      </c>
      <c r="B19" s="90"/>
      <c r="C19" s="92" t="s">
        <v>198</v>
      </c>
      <c r="D19" s="93"/>
      <c r="E19" s="93"/>
      <c r="F19" s="94"/>
    </row>
    <row r="20" spans="1:8" ht="38.25" customHeight="1" x14ac:dyDescent="0.2">
      <c r="A20" s="5" t="s">
        <v>127</v>
      </c>
      <c r="B20" s="48" t="s">
        <v>128</v>
      </c>
      <c r="C20" s="57" t="s">
        <v>17</v>
      </c>
      <c r="D20" s="13" t="s">
        <v>18</v>
      </c>
      <c r="E20" s="6"/>
      <c r="F20" s="29"/>
    </row>
    <row r="21" spans="1:8" ht="12.75" customHeight="1" x14ac:dyDescent="0.2">
      <c r="A21" s="98"/>
      <c r="B21" s="49" t="s">
        <v>19</v>
      </c>
      <c r="C21" s="59" t="s">
        <v>20</v>
      </c>
      <c r="D21" s="17" t="s">
        <v>18</v>
      </c>
      <c r="E21" s="18">
        <v>14.742000000000001</v>
      </c>
      <c r="F21" s="110"/>
    </row>
    <row r="22" spans="1:8" x14ac:dyDescent="0.2">
      <c r="A22" s="99"/>
      <c r="B22" s="50" t="s">
        <v>21</v>
      </c>
      <c r="C22" s="53"/>
      <c r="D22" s="7"/>
      <c r="E22" s="7"/>
      <c r="F22" s="111"/>
    </row>
    <row r="23" spans="1:8" ht="12.75" customHeight="1" x14ac:dyDescent="0.2">
      <c r="A23" s="99"/>
      <c r="B23" s="50" t="s">
        <v>22</v>
      </c>
      <c r="C23" s="60" t="s">
        <v>23</v>
      </c>
      <c r="D23" s="19" t="s">
        <v>18</v>
      </c>
      <c r="E23" s="20">
        <v>2.56</v>
      </c>
      <c r="F23" s="111"/>
    </row>
    <row r="24" spans="1:8" x14ac:dyDescent="0.2">
      <c r="A24" s="99"/>
      <c r="B24" s="50" t="s">
        <v>24</v>
      </c>
      <c r="C24" s="53"/>
      <c r="D24" s="7"/>
      <c r="E24" s="7"/>
      <c r="F24" s="111"/>
    </row>
    <row r="25" spans="1:8" x14ac:dyDescent="0.2">
      <c r="A25" s="100"/>
      <c r="B25" s="51" t="s">
        <v>25</v>
      </c>
      <c r="C25" s="30"/>
      <c r="D25" s="8"/>
      <c r="E25" s="8"/>
      <c r="F25" s="112"/>
    </row>
    <row r="26" spans="1:8" x14ac:dyDescent="0.2">
      <c r="A26" s="6"/>
      <c r="B26" s="28"/>
      <c r="C26" s="28"/>
      <c r="D26" s="6"/>
      <c r="E26" s="16" t="s">
        <v>10</v>
      </c>
      <c r="F26" s="32">
        <f>SUM(E21:E23)</f>
        <v>17.302</v>
      </c>
      <c r="G26" s="45">
        <v>0</v>
      </c>
      <c r="H26" s="45">
        <f>F26*G26</f>
        <v>0</v>
      </c>
    </row>
    <row r="27" spans="1:8" ht="38.25" customHeight="1" x14ac:dyDescent="0.2">
      <c r="A27" s="5" t="s">
        <v>129</v>
      </c>
      <c r="B27" s="36" t="s">
        <v>7</v>
      </c>
      <c r="C27" s="57" t="s">
        <v>26</v>
      </c>
      <c r="D27" s="13" t="s">
        <v>9</v>
      </c>
      <c r="E27" s="6"/>
      <c r="F27" s="29"/>
    </row>
    <row r="28" spans="1:8" x14ac:dyDescent="0.2">
      <c r="A28" s="6"/>
      <c r="B28" s="28"/>
      <c r="C28" s="58">
        <v>1</v>
      </c>
      <c r="D28" s="13" t="s">
        <v>9</v>
      </c>
      <c r="E28" s="15">
        <v>1</v>
      </c>
      <c r="F28" s="29"/>
    </row>
    <row r="29" spans="1:8" x14ac:dyDescent="0.2">
      <c r="A29" s="6"/>
      <c r="B29" s="28"/>
      <c r="C29" s="28"/>
      <c r="D29" s="6"/>
      <c r="E29" s="16" t="s">
        <v>10</v>
      </c>
      <c r="F29" s="32">
        <f>E28</f>
        <v>1</v>
      </c>
      <c r="G29" s="45">
        <v>0</v>
      </c>
      <c r="H29" s="45">
        <f>F29*G29</f>
        <v>0</v>
      </c>
    </row>
    <row r="30" spans="1:8" ht="38.25" customHeight="1" x14ac:dyDescent="0.2">
      <c r="A30" s="5" t="s">
        <v>130</v>
      </c>
      <c r="B30" s="48" t="s">
        <v>131</v>
      </c>
      <c r="C30" s="57" t="s">
        <v>27</v>
      </c>
      <c r="D30" s="13" t="s">
        <v>12</v>
      </c>
      <c r="E30" s="6"/>
      <c r="F30" s="29"/>
    </row>
    <row r="31" spans="1:8" ht="12.75" customHeight="1" x14ac:dyDescent="0.2">
      <c r="A31" s="6"/>
      <c r="B31" s="28"/>
      <c r="C31" s="57" t="s">
        <v>28</v>
      </c>
      <c r="D31" s="13" t="s">
        <v>12</v>
      </c>
      <c r="E31" s="15">
        <v>1.286</v>
      </c>
      <c r="F31" s="29"/>
    </row>
    <row r="32" spans="1:8" x14ac:dyDescent="0.2">
      <c r="A32" s="6"/>
      <c r="B32" s="28"/>
      <c r="C32" s="28"/>
      <c r="D32" s="6"/>
      <c r="E32" s="16" t="s">
        <v>10</v>
      </c>
      <c r="F32" s="32">
        <f>E31</f>
        <v>1.286</v>
      </c>
      <c r="G32" s="45">
        <v>0</v>
      </c>
      <c r="H32" s="45">
        <f>F32*G32</f>
        <v>0</v>
      </c>
    </row>
    <row r="33" spans="1:8" ht="38.25" customHeight="1" x14ac:dyDescent="0.2">
      <c r="A33" s="5" t="s">
        <v>132</v>
      </c>
      <c r="B33" s="47" t="s">
        <v>133</v>
      </c>
      <c r="C33" s="57" t="s">
        <v>29</v>
      </c>
      <c r="D33" s="13" t="s">
        <v>18</v>
      </c>
      <c r="E33" s="6"/>
      <c r="F33" s="29"/>
    </row>
    <row r="34" spans="1:8" ht="12.75" customHeight="1" x14ac:dyDescent="0.2">
      <c r="A34" s="6"/>
      <c r="B34" s="28"/>
      <c r="C34" s="57" t="s">
        <v>30</v>
      </c>
      <c r="D34" s="13" t="s">
        <v>18</v>
      </c>
      <c r="E34" s="15">
        <v>6.4320000000000004</v>
      </c>
      <c r="F34" s="29"/>
    </row>
    <row r="35" spans="1:8" x14ac:dyDescent="0.2">
      <c r="A35" s="6"/>
      <c r="B35" s="28"/>
      <c r="C35" s="28"/>
      <c r="D35" s="6"/>
      <c r="E35" s="16" t="s">
        <v>10</v>
      </c>
      <c r="F35" s="32">
        <f>E34</f>
        <v>6.4320000000000004</v>
      </c>
      <c r="G35" s="45">
        <v>0</v>
      </c>
      <c r="H35" s="45">
        <f>F35*G35</f>
        <v>0</v>
      </c>
    </row>
    <row r="36" spans="1:8" s="80" customFormat="1" ht="15" x14ac:dyDescent="0.2">
      <c r="A36" s="78" t="s">
        <v>199</v>
      </c>
      <c r="B36" s="90"/>
      <c r="C36" s="95" t="s">
        <v>200</v>
      </c>
      <c r="D36" s="96"/>
      <c r="E36" s="96"/>
      <c r="F36" s="97"/>
    </row>
    <row r="37" spans="1:8" ht="38.25" customHeight="1" x14ac:dyDescent="0.2">
      <c r="A37" s="5" t="s">
        <v>134</v>
      </c>
      <c r="B37" s="48" t="s">
        <v>135</v>
      </c>
      <c r="C37" s="57" t="s">
        <v>31</v>
      </c>
      <c r="D37" s="13" t="s">
        <v>18</v>
      </c>
      <c r="E37" s="6"/>
      <c r="F37" s="29"/>
    </row>
    <row r="38" spans="1:8" ht="12.75" customHeight="1" x14ac:dyDescent="0.2">
      <c r="A38" s="6"/>
      <c r="B38" s="28"/>
      <c r="C38" s="57" t="s">
        <v>32</v>
      </c>
      <c r="D38" s="13" t="s">
        <v>18</v>
      </c>
      <c r="E38" s="15">
        <v>224.36799999999999</v>
      </c>
      <c r="F38" s="29"/>
    </row>
    <row r="39" spans="1:8" x14ac:dyDescent="0.2">
      <c r="A39" s="6"/>
      <c r="B39" s="28"/>
      <c r="C39" s="28"/>
      <c r="D39" s="6"/>
      <c r="E39" s="16" t="s">
        <v>10</v>
      </c>
      <c r="F39" s="32">
        <f>E38</f>
        <v>224.36799999999999</v>
      </c>
      <c r="G39" s="45">
        <v>0</v>
      </c>
      <c r="H39" s="45">
        <f>F39*G39</f>
        <v>0</v>
      </c>
    </row>
    <row r="40" spans="1:8" ht="38.25" customHeight="1" x14ac:dyDescent="0.2">
      <c r="A40" s="5" t="s">
        <v>136</v>
      </c>
      <c r="B40" s="47" t="s">
        <v>137</v>
      </c>
      <c r="C40" s="57" t="s">
        <v>33</v>
      </c>
      <c r="D40" s="13" t="s">
        <v>18</v>
      </c>
      <c r="E40" s="6"/>
      <c r="F40" s="29"/>
    </row>
    <row r="41" spans="1:8" ht="12.75" customHeight="1" x14ac:dyDescent="0.2">
      <c r="A41" s="98"/>
      <c r="B41" s="52"/>
      <c r="C41" s="59" t="s">
        <v>34</v>
      </c>
      <c r="D41" s="17" t="s">
        <v>18</v>
      </c>
      <c r="E41" s="18">
        <v>196.202</v>
      </c>
      <c r="F41" s="110"/>
    </row>
    <row r="42" spans="1:8" x14ac:dyDescent="0.2">
      <c r="A42" s="99"/>
      <c r="B42" s="53"/>
      <c r="C42" s="60" t="s">
        <v>35</v>
      </c>
      <c r="D42" s="7"/>
      <c r="E42" s="7"/>
      <c r="F42" s="111"/>
    </row>
    <row r="43" spans="1:8" ht="12.75" customHeight="1" x14ac:dyDescent="0.2">
      <c r="A43" s="99"/>
      <c r="B43" s="50" t="s">
        <v>36</v>
      </c>
      <c r="C43" s="60" t="s">
        <v>37</v>
      </c>
      <c r="D43" s="19" t="s">
        <v>18</v>
      </c>
      <c r="E43" s="20">
        <v>0.68799999999999994</v>
      </c>
      <c r="F43" s="111"/>
    </row>
    <row r="44" spans="1:8" ht="12.75" customHeight="1" x14ac:dyDescent="0.2">
      <c r="A44" s="99"/>
      <c r="B44" s="50" t="s">
        <v>38</v>
      </c>
      <c r="C44" s="53"/>
      <c r="D44" s="7"/>
      <c r="E44" s="7"/>
      <c r="F44" s="111"/>
    </row>
    <row r="45" spans="1:8" ht="12.75" customHeight="1" x14ac:dyDescent="0.2">
      <c r="A45" s="99"/>
      <c r="B45" s="50" t="s">
        <v>39</v>
      </c>
      <c r="C45" s="60" t="s">
        <v>40</v>
      </c>
      <c r="D45" s="19" t="s">
        <v>18</v>
      </c>
      <c r="E45" s="20">
        <v>2.141</v>
      </c>
      <c r="F45" s="111"/>
    </row>
    <row r="46" spans="1:8" ht="12.75" customHeight="1" x14ac:dyDescent="0.2">
      <c r="A46" s="100"/>
      <c r="B46" s="51" t="s">
        <v>41</v>
      </c>
      <c r="C46" s="55" t="s">
        <v>42</v>
      </c>
      <c r="D46" s="21" t="s">
        <v>18</v>
      </c>
      <c r="E46" s="22">
        <v>1.665</v>
      </c>
      <c r="F46" s="112"/>
    </row>
    <row r="47" spans="1:8" x14ac:dyDescent="0.2">
      <c r="A47" s="6"/>
      <c r="B47" s="28"/>
      <c r="C47" s="28"/>
      <c r="D47" s="6"/>
      <c r="E47" s="16" t="s">
        <v>10</v>
      </c>
      <c r="F47" s="32">
        <f>SUM(E41:E46)</f>
        <v>200.69599999999997</v>
      </c>
      <c r="G47" s="45">
        <v>0</v>
      </c>
      <c r="H47" s="45">
        <f>F47*G47</f>
        <v>0</v>
      </c>
    </row>
    <row r="48" spans="1:8" ht="38.25" customHeight="1" x14ac:dyDescent="0.2">
      <c r="A48" s="5" t="s">
        <v>138</v>
      </c>
      <c r="B48" s="47" t="s">
        <v>139</v>
      </c>
      <c r="C48" s="57" t="s">
        <v>43</v>
      </c>
      <c r="D48" s="13" t="s">
        <v>18</v>
      </c>
      <c r="E48" s="6"/>
      <c r="F48" s="29"/>
    </row>
    <row r="49" spans="1:8" ht="12.75" customHeight="1" x14ac:dyDescent="0.2">
      <c r="A49" s="98"/>
      <c r="B49" s="49" t="s">
        <v>44</v>
      </c>
      <c r="C49" s="59" t="s">
        <v>45</v>
      </c>
      <c r="D49" s="17" t="s">
        <v>18</v>
      </c>
      <c r="E49" s="18">
        <v>21.678000000000001</v>
      </c>
      <c r="F49" s="110"/>
    </row>
    <row r="50" spans="1:8" ht="12.75" customHeight="1" x14ac:dyDescent="0.2">
      <c r="A50" s="100"/>
      <c r="B50" s="51" t="s">
        <v>46</v>
      </c>
      <c r="C50" s="55" t="s">
        <v>47</v>
      </c>
      <c r="D50" s="21" t="s">
        <v>18</v>
      </c>
      <c r="E50" s="22">
        <v>1.994</v>
      </c>
      <c r="F50" s="112"/>
    </row>
    <row r="51" spans="1:8" x14ac:dyDescent="0.2">
      <c r="A51" s="9"/>
      <c r="B51" s="52"/>
      <c r="C51" s="52"/>
      <c r="D51" s="9"/>
      <c r="E51" s="23" t="s">
        <v>10</v>
      </c>
      <c r="F51" s="34">
        <f>SUM(E49:E50)</f>
        <v>23.672000000000001</v>
      </c>
      <c r="G51" s="45">
        <v>0</v>
      </c>
      <c r="H51" s="45">
        <f>F51*G51</f>
        <v>0</v>
      </c>
    </row>
    <row r="52" spans="1:8" ht="38.25" customHeight="1" x14ac:dyDescent="0.2">
      <c r="A52" s="10" t="s">
        <v>140</v>
      </c>
      <c r="B52" s="54" t="s">
        <v>141</v>
      </c>
      <c r="C52" s="55" t="s">
        <v>48</v>
      </c>
      <c r="D52" s="24" t="s">
        <v>18</v>
      </c>
      <c r="E52" s="8"/>
      <c r="F52" s="33"/>
    </row>
    <row r="53" spans="1:8" x14ac:dyDescent="0.2">
      <c r="A53" s="98"/>
      <c r="B53" s="49" t="s">
        <v>49</v>
      </c>
      <c r="C53" s="61">
        <v>127.11</v>
      </c>
      <c r="D53" s="25" t="s">
        <v>18</v>
      </c>
      <c r="E53" s="18">
        <v>127.11</v>
      </c>
      <c r="F53" s="110"/>
    </row>
    <row r="54" spans="1:8" x14ac:dyDescent="0.2">
      <c r="A54" s="99"/>
      <c r="B54" s="50" t="s">
        <v>21</v>
      </c>
      <c r="C54" s="53"/>
      <c r="D54" s="7"/>
      <c r="E54" s="7"/>
      <c r="F54" s="111"/>
    </row>
    <row r="55" spans="1:8" ht="12.75" customHeight="1" x14ac:dyDescent="0.2">
      <c r="A55" s="99"/>
      <c r="B55" s="50" t="s">
        <v>50</v>
      </c>
      <c r="C55" s="62">
        <v>8.65</v>
      </c>
      <c r="D55" s="26" t="s">
        <v>18</v>
      </c>
      <c r="E55" s="20">
        <v>8.65</v>
      </c>
      <c r="F55" s="111"/>
    </row>
    <row r="56" spans="1:8" x14ac:dyDescent="0.2">
      <c r="A56" s="99"/>
      <c r="B56" s="53"/>
      <c r="C56" s="60" t="s">
        <v>35</v>
      </c>
      <c r="D56" s="7"/>
      <c r="E56" s="7"/>
      <c r="F56" s="111"/>
    </row>
    <row r="57" spans="1:8" ht="12.75" customHeight="1" x14ac:dyDescent="0.2">
      <c r="A57" s="99"/>
      <c r="B57" s="50" t="s">
        <v>49</v>
      </c>
      <c r="C57" s="60" t="s">
        <v>51</v>
      </c>
      <c r="D57" s="26" t="s">
        <v>18</v>
      </c>
      <c r="E57" s="20">
        <v>3.5619999999999998</v>
      </c>
      <c r="F57" s="111"/>
    </row>
    <row r="58" spans="1:8" x14ac:dyDescent="0.2">
      <c r="A58" s="99"/>
      <c r="B58" s="50" t="s">
        <v>21</v>
      </c>
      <c r="C58" s="53"/>
      <c r="D58" s="7"/>
      <c r="E58" s="7"/>
      <c r="F58" s="111"/>
    </row>
    <row r="59" spans="1:8" ht="12.75" customHeight="1" x14ac:dyDescent="0.2">
      <c r="A59" s="100"/>
      <c r="B59" s="51" t="s">
        <v>50</v>
      </c>
      <c r="C59" s="55" t="s">
        <v>52</v>
      </c>
      <c r="D59" s="24" t="s">
        <v>18</v>
      </c>
      <c r="E59" s="22">
        <v>3.61</v>
      </c>
      <c r="F59" s="112"/>
    </row>
    <row r="60" spans="1:8" x14ac:dyDescent="0.2">
      <c r="A60" s="6"/>
      <c r="B60" s="28"/>
      <c r="C60" s="28"/>
      <c r="D60" s="6"/>
      <c r="E60" s="16" t="s">
        <v>10</v>
      </c>
      <c r="F60" s="32">
        <f>SUM(E53:E59)</f>
        <v>142.93200000000002</v>
      </c>
      <c r="G60" s="45">
        <v>0</v>
      </c>
      <c r="H60" s="45">
        <f>F60*G60</f>
        <v>0</v>
      </c>
    </row>
    <row r="61" spans="1:8" ht="38.25" customHeight="1" x14ac:dyDescent="0.2">
      <c r="A61" s="5" t="s">
        <v>142</v>
      </c>
      <c r="B61" s="47" t="s">
        <v>143</v>
      </c>
      <c r="C61" s="57" t="s">
        <v>53</v>
      </c>
      <c r="D61" s="27" t="s">
        <v>18</v>
      </c>
      <c r="E61" s="6"/>
      <c r="F61" s="29"/>
    </row>
    <row r="62" spans="1:8" x14ac:dyDescent="0.2">
      <c r="A62" s="98"/>
      <c r="B62" s="49" t="s">
        <v>36</v>
      </c>
      <c r="C62" s="61">
        <v>13.24</v>
      </c>
      <c r="D62" s="25" t="s">
        <v>18</v>
      </c>
      <c r="E62" s="18">
        <v>13.24</v>
      </c>
      <c r="F62" s="110"/>
    </row>
    <row r="63" spans="1:8" ht="12.75" customHeight="1" x14ac:dyDescent="0.2">
      <c r="A63" s="99"/>
      <c r="B63" s="50" t="s">
        <v>38</v>
      </c>
      <c r="C63" s="53"/>
      <c r="D63" s="7"/>
      <c r="E63" s="7"/>
      <c r="F63" s="111"/>
    </row>
    <row r="64" spans="1:8" x14ac:dyDescent="0.2">
      <c r="A64" s="99"/>
      <c r="B64" s="50" t="s">
        <v>39</v>
      </c>
      <c r="C64" s="62">
        <v>22.83</v>
      </c>
      <c r="D64" s="26" t="s">
        <v>18</v>
      </c>
      <c r="E64" s="20">
        <v>22.83</v>
      </c>
      <c r="F64" s="111"/>
    </row>
    <row r="65" spans="1:8" x14ac:dyDescent="0.2">
      <c r="A65" s="100"/>
      <c r="B65" s="51" t="s">
        <v>41</v>
      </c>
      <c r="C65" s="63">
        <v>17.2</v>
      </c>
      <c r="D65" s="24" t="s">
        <v>18</v>
      </c>
      <c r="E65" s="22">
        <v>17.2</v>
      </c>
      <c r="F65" s="112"/>
    </row>
    <row r="66" spans="1:8" x14ac:dyDescent="0.2">
      <c r="A66" s="6"/>
      <c r="B66" s="28"/>
      <c r="C66" s="28"/>
      <c r="D66" s="6"/>
      <c r="E66" s="16" t="s">
        <v>10</v>
      </c>
      <c r="F66" s="32">
        <f>SUM(E62:E65)</f>
        <v>53.269999999999996</v>
      </c>
      <c r="G66" s="45">
        <v>0</v>
      </c>
      <c r="H66" s="45">
        <f>F66*G66</f>
        <v>0</v>
      </c>
    </row>
    <row r="67" spans="1:8" ht="38.25" customHeight="1" x14ac:dyDescent="0.2">
      <c r="A67" s="5" t="s">
        <v>144</v>
      </c>
      <c r="B67" s="47" t="s">
        <v>145</v>
      </c>
      <c r="C67" s="57" t="s">
        <v>54</v>
      </c>
      <c r="D67" s="27" t="s">
        <v>55</v>
      </c>
      <c r="E67" s="6"/>
      <c r="F67" s="29"/>
    </row>
    <row r="68" spans="1:8" ht="12.75" customHeight="1" x14ac:dyDescent="0.2">
      <c r="A68" s="98"/>
      <c r="B68" s="49" t="s">
        <v>36</v>
      </c>
      <c r="C68" s="59" t="s">
        <v>56</v>
      </c>
      <c r="D68" s="25" t="s">
        <v>55</v>
      </c>
      <c r="E68" s="18">
        <v>0.68799999999999994</v>
      </c>
      <c r="F68" s="110"/>
    </row>
    <row r="69" spans="1:8" ht="12.75" customHeight="1" x14ac:dyDescent="0.2">
      <c r="A69" s="99"/>
      <c r="B69" s="50" t="s">
        <v>38</v>
      </c>
      <c r="C69" s="53"/>
      <c r="D69" s="7"/>
      <c r="E69" s="7"/>
      <c r="F69" s="111"/>
    </row>
    <row r="70" spans="1:8" ht="12.75" customHeight="1" x14ac:dyDescent="0.2">
      <c r="A70" s="99"/>
      <c r="B70" s="50" t="s">
        <v>39</v>
      </c>
      <c r="C70" s="60" t="s">
        <v>40</v>
      </c>
      <c r="D70" s="26" t="s">
        <v>55</v>
      </c>
      <c r="E70" s="20">
        <v>2.141</v>
      </c>
      <c r="F70" s="111"/>
    </row>
    <row r="71" spans="1:8" ht="12.75" customHeight="1" x14ac:dyDescent="0.2">
      <c r="A71" s="100"/>
      <c r="B71" s="51" t="s">
        <v>41</v>
      </c>
      <c r="C71" s="55" t="s">
        <v>42</v>
      </c>
      <c r="D71" s="24" t="s">
        <v>55</v>
      </c>
      <c r="E71" s="22">
        <v>1.665</v>
      </c>
      <c r="F71" s="112"/>
    </row>
    <row r="72" spans="1:8" x14ac:dyDescent="0.2">
      <c r="A72" s="6"/>
      <c r="B72" s="28"/>
      <c r="C72" s="28"/>
      <c r="D72" s="6"/>
      <c r="E72" s="16" t="s">
        <v>10</v>
      </c>
      <c r="F72" s="32">
        <f>SUM(E68:E71)</f>
        <v>4.4939999999999998</v>
      </c>
      <c r="G72" s="45">
        <v>0</v>
      </c>
      <c r="H72" s="45">
        <f>F72*G72</f>
        <v>0</v>
      </c>
    </row>
    <row r="73" spans="1:8" ht="38.25" customHeight="1" x14ac:dyDescent="0.2">
      <c r="A73" s="5" t="s">
        <v>146</v>
      </c>
      <c r="B73" s="48" t="s">
        <v>147</v>
      </c>
      <c r="C73" s="57" t="s">
        <v>57</v>
      </c>
      <c r="D73" s="27" t="s">
        <v>18</v>
      </c>
      <c r="E73" s="6"/>
      <c r="F73" s="29"/>
    </row>
    <row r="74" spans="1:8" x14ac:dyDescent="0.2">
      <c r="A74" s="6"/>
      <c r="B74" s="36" t="s">
        <v>44</v>
      </c>
      <c r="C74" s="64">
        <v>28.11</v>
      </c>
      <c r="D74" s="27" t="s">
        <v>18</v>
      </c>
      <c r="E74" s="15">
        <v>28.11</v>
      </c>
      <c r="F74" s="29"/>
    </row>
    <row r="75" spans="1:8" x14ac:dyDescent="0.2">
      <c r="A75" s="6"/>
      <c r="B75" s="28"/>
      <c r="C75" s="28"/>
      <c r="D75" s="6"/>
      <c r="E75" s="16" t="s">
        <v>10</v>
      </c>
      <c r="F75" s="32">
        <f>E74</f>
        <v>28.11</v>
      </c>
      <c r="G75" s="45">
        <v>0</v>
      </c>
      <c r="H75" s="45">
        <f>F75*G75</f>
        <v>0</v>
      </c>
    </row>
    <row r="76" spans="1:8" ht="38.25" customHeight="1" x14ac:dyDescent="0.2">
      <c r="A76" s="5" t="s">
        <v>148</v>
      </c>
      <c r="B76" s="48" t="s">
        <v>149</v>
      </c>
      <c r="C76" s="57" t="s">
        <v>58</v>
      </c>
      <c r="D76" s="27" t="s">
        <v>55</v>
      </c>
      <c r="E76" s="6"/>
      <c r="F76" s="29"/>
    </row>
    <row r="77" spans="1:8" ht="12.75" customHeight="1" x14ac:dyDescent="0.2">
      <c r="A77" s="6"/>
      <c r="B77" s="28"/>
      <c r="C77" s="57" t="s">
        <v>59</v>
      </c>
      <c r="D77" s="27" t="s">
        <v>55</v>
      </c>
      <c r="E77" s="15">
        <v>19.940000000000001</v>
      </c>
      <c r="F77" s="29"/>
    </row>
    <row r="78" spans="1:8" x14ac:dyDescent="0.2">
      <c r="A78" s="6"/>
      <c r="B78" s="28"/>
      <c r="C78" s="28"/>
      <c r="D78" s="6"/>
      <c r="E78" s="16" t="s">
        <v>10</v>
      </c>
      <c r="F78" s="32">
        <f>E77</f>
        <v>19.940000000000001</v>
      </c>
      <c r="G78" s="45">
        <v>0</v>
      </c>
      <c r="H78" s="45">
        <f>F78*G78</f>
        <v>0</v>
      </c>
    </row>
    <row r="79" spans="1:8" ht="38.25" customHeight="1" x14ac:dyDescent="0.2">
      <c r="A79" s="5" t="s">
        <v>150</v>
      </c>
      <c r="B79" s="48" t="s">
        <v>151</v>
      </c>
      <c r="C79" s="57" t="s">
        <v>60</v>
      </c>
      <c r="D79" s="27" t="s">
        <v>55</v>
      </c>
      <c r="E79" s="6"/>
      <c r="F79" s="29"/>
    </row>
    <row r="80" spans="1:8" x14ac:dyDescent="0.2">
      <c r="A80" s="6"/>
      <c r="B80" s="28"/>
      <c r="C80" s="57" t="s">
        <v>61</v>
      </c>
      <c r="D80" s="27" t="s">
        <v>55</v>
      </c>
      <c r="E80" s="15">
        <v>4.5</v>
      </c>
      <c r="F80" s="29"/>
    </row>
    <row r="81" spans="1:8" x14ac:dyDescent="0.2">
      <c r="A81" s="6"/>
      <c r="B81" s="28"/>
      <c r="C81" s="28"/>
      <c r="D81" s="6"/>
      <c r="E81" s="16" t="s">
        <v>10</v>
      </c>
      <c r="F81" s="32">
        <f>E80</f>
        <v>4.5</v>
      </c>
      <c r="G81" s="45">
        <v>0</v>
      </c>
      <c r="H81" s="45">
        <f>F81*G81</f>
        <v>0</v>
      </c>
    </row>
    <row r="82" spans="1:8" s="80" customFormat="1" ht="15" x14ac:dyDescent="0.2">
      <c r="A82" s="78" t="s">
        <v>192</v>
      </c>
      <c r="B82" s="90"/>
      <c r="C82" s="95" t="s">
        <v>193</v>
      </c>
      <c r="D82" s="96"/>
      <c r="E82" s="96"/>
      <c r="F82" s="97"/>
    </row>
    <row r="83" spans="1:8" ht="38.25" customHeight="1" x14ac:dyDescent="0.2">
      <c r="A83" s="5" t="s">
        <v>152</v>
      </c>
      <c r="B83" s="47" t="s">
        <v>153</v>
      </c>
      <c r="C83" s="57" t="s">
        <v>62</v>
      </c>
      <c r="D83" s="27" t="s">
        <v>18</v>
      </c>
      <c r="E83" s="6"/>
      <c r="F83" s="29"/>
    </row>
    <row r="84" spans="1:8" x14ac:dyDescent="0.2">
      <c r="A84" s="6"/>
      <c r="B84" s="28"/>
      <c r="C84" s="57" t="s">
        <v>63</v>
      </c>
      <c r="D84" s="27" t="s">
        <v>18</v>
      </c>
      <c r="E84" s="15">
        <v>517.07799999999997</v>
      </c>
      <c r="F84" s="29"/>
    </row>
    <row r="85" spans="1:8" x14ac:dyDescent="0.2">
      <c r="A85" s="6"/>
      <c r="B85" s="28"/>
      <c r="C85" s="28"/>
      <c r="D85" s="6"/>
      <c r="E85" s="16" t="s">
        <v>10</v>
      </c>
      <c r="F85" s="32">
        <f>E84</f>
        <v>517.07799999999997</v>
      </c>
      <c r="G85" s="45">
        <v>0</v>
      </c>
      <c r="H85" s="45">
        <f>F85*G85</f>
        <v>0</v>
      </c>
    </row>
    <row r="86" spans="1:8" ht="38.25" customHeight="1" x14ac:dyDescent="0.2">
      <c r="A86" s="5" t="s">
        <v>154</v>
      </c>
      <c r="B86" s="48" t="s">
        <v>155</v>
      </c>
      <c r="C86" s="57" t="s">
        <v>64</v>
      </c>
      <c r="D86" s="27" t="s">
        <v>18</v>
      </c>
      <c r="E86" s="6"/>
      <c r="F86" s="29"/>
    </row>
    <row r="87" spans="1:8" ht="12.75" customHeight="1" x14ac:dyDescent="0.2">
      <c r="A87" s="6"/>
      <c r="B87" s="28"/>
      <c r="C87" s="57" t="s">
        <v>65</v>
      </c>
      <c r="D87" s="27" t="s">
        <v>18</v>
      </c>
      <c r="E87" s="15">
        <v>517.07799999999997</v>
      </c>
      <c r="F87" s="29"/>
    </row>
    <row r="88" spans="1:8" x14ac:dyDescent="0.2">
      <c r="A88" s="6"/>
      <c r="B88" s="28"/>
      <c r="C88" s="28"/>
      <c r="D88" s="6"/>
      <c r="E88" s="16" t="s">
        <v>10</v>
      </c>
      <c r="F88" s="32">
        <f>E87</f>
        <v>517.07799999999997</v>
      </c>
      <c r="G88" s="45">
        <v>0</v>
      </c>
      <c r="H88" s="45">
        <f>F88*G88</f>
        <v>0</v>
      </c>
    </row>
    <row r="89" spans="1:8" ht="38.25" customHeight="1" x14ac:dyDescent="0.2">
      <c r="A89" s="5" t="s">
        <v>156</v>
      </c>
      <c r="B89" s="47" t="s">
        <v>157</v>
      </c>
      <c r="C89" s="57" t="s">
        <v>291</v>
      </c>
      <c r="D89" s="27" t="s">
        <v>18</v>
      </c>
      <c r="E89" s="6"/>
      <c r="F89" s="29"/>
    </row>
    <row r="90" spans="1:8" ht="12.75" customHeight="1" x14ac:dyDescent="0.2">
      <c r="A90" s="6"/>
      <c r="B90" s="28"/>
      <c r="C90" s="28" t="s">
        <v>158</v>
      </c>
      <c r="D90" s="27" t="s">
        <v>18</v>
      </c>
      <c r="E90" s="15">
        <v>165.84299999999999</v>
      </c>
      <c r="F90" s="29"/>
    </row>
    <row r="91" spans="1:8" x14ac:dyDescent="0.2">
      <c r="A91" s="6"/>
      <c r="B91" s="28"/>
      <c r="C91" s="28"/>
      <c r="D91" s="6"/>
      <c r="E91" s="16" t="s">
        <v>10</v>
      </c>
      <c r="F91" s="32">
        <f>E90</f>
        <v>165.84299999999999</v>
      </c>
      <c r="G91" s="45">
        <v>0</v>
      </c>
      <c r="H91" s="45">
        <f>F91*G91</f>
        <v>0</v>
      </c>
    </row>
    <row r="92" spans="1:8" ht="38.25" customHeight="1" x14ac:dyDescent="0.2">
      <c r="A92" s="5" t="s">
        <v>159</v>
      </c>
      <c r="B92" s="47" t="s">
        <v>160</v>
      </c>
      <c r="C92" s="57" t="s">
        <v>66</v>
      </c>
      <c r="D92" s="27" t="s">
        <v>18</v>
      </c>
      <c r="E92" s="6"/>
      <c r="F92" s="29"/>
    </row>
    <row r="93" spans="1:8" x14ac:dyDescent="0.2">
      <c r="A93" s="98"/>
      <c r="B93" s="52"/>
      <c r="C93" s="59" t="s">
        <v>67</v>
      </c>
      <c r="D93" s="9"/>
      <c r="E93" s="9"/>
      <c r="F93" s="110"/>
    </row>
    <row r="94" spans="1:8" ht="12.75" customHeight="1" x14ac:dyDescent="0.2">
      <c r="A94" s="99"/>
      <c r="B94" s="50" t="s">
        <v>68</v>
      </c>
      <c r="C94" s="60" t="s">
        <v>69</v>
      </c>
      <c r="D94" s="26" t="s">
        <v>18</v>
      </c>
      <c r="E94" s="20">
        <v>16.216000000000001</v>
      </c>
      <c r="F94" s="111"/>
    </row>
    <row r="95" spans="1:8" ht="12.75" customHeight="1" x14ac:dyDescent="0.2">
      <c r="A95" s="99"/>
      <c r="B95" s="53"/>
      <c r="C95" s="60" t="s">
        <v>70</v>
      </c>
      <c r="D95" s="26" t="s">
        <v>18</v>
      </c>
      <c r="E95" s="11"/>
      <c r="F95" s="111"/>
    </row>
    <row r="96" spans="1:8" x14ac:dyDescent="0.2">
      <c r="A96" s="99"/>
      <c r="B96" s="53"/>
      <c r="C96" s="60" t="s">
        <v>71</v>
      </c>
      <c r="D96" s="7"/>
      <c r="E96" s="7"/>
      <c r="F96" s="111"/>
    </row>
    <row r="97" spans="1:8" ht="25.5" customHeight="1" x14ac:dyDescent="0.2">
      <c r="A97" s="8"/>
      <c r="B97" s="55" t="s">
        <v>72</v>
      </c>
      <c r="C97" s="30" t="s">
        <v>161</v>
      </c>
      <c r="D97" s="21" t="s">
        <v>73</v>
      </c>
      <c r="E97" s="22">
        <v>27.823</v>
      </c>
      <c r="F97" s="33"/>
    </row>
    <row r="98" spans="1:8" x14ac:dyDescent="0.2">
      <c r="A98" s="6"/>
      <c r="B98" s="28"/>
      <c r="C98" s="28"/>
      <c r="D98" s="6"/>
      <c r="E98" s="16" t="s">
        <v>10</v>
      </c>
      <c r="F98" s="32">
        <f>SUM(E94:E97)</f>
        <v>44.039000000000001</v>
      </c>
      <c r="G98" s="45">
        <v>0</v>
      </c>
      <c r="H98" s="45">
        <f>F98*G98</f>
        <v>0</v>
      </c>
    </row>
    <row r="99" spans="1:8" ht="38.25" customHeight="1" x14ac:dyDescent="0.2">
      <c r="A99" s="5" t="s">
        <v>162</v>
      </c>
      <c r="B99" s="47" t="s">
        <v>160</v>
      </c>
      <c r="C99" s="57" t="s">
        <v>74</v>
      </c>
      <c r="D99" s="27" t="s">
        <v>18</v>
      </c>
      <c r="E99" s="6"/>
      <c r="F99" s="29"/>
    </row>
    <row r="100" spans="1:8" x14ac:dyDescent="0.2">
      <c r="A100" s="98"/>
      <c r="B100" s="52"/>
      <c r="C100" s="59" t="s">
        <v>67</v>
      </c>
      <c r="D100" s="9"/>
      <c r="E100" s="9"/>
      <c r="F100" s="110"/>
    </row>
    <row r="101" spans="1:8" ht="12.75" customHeight="1" x14ac:dyDescent="0.2">
      <c r="A101" s="99"/>
      <c r="B101" s="53"/>
      <c r="C101" s="60" t="s">
        <v>72</v>
      </c>
      <c r="D101" s="7"/>
      <c r="E101" s="7"/>
      <c r="F101" s="111"/>
    </row>
    <row r="102" spans="1:8" ht="12.75" customHeight="1" x14ac:dyDescent="0.2">
      <c r="A102" s="99"/>
      <c r="B102" s="50" t="s">
        <v>75</v>
      </c>
      <c r="C102" s="60" t="s">
        <v>76</v>
      </c>
      <c r="D102" s="26" t="s">
        <v>18</v>
      </c>
      <c r="E102" s="20">
        <v>35.149000000000001</v>
      </c>
      <c r="F102" s="111"/>
    </row>
    <row r="103" spans="1:8" ht="12.75" customHeight="1" x14ac:dyDescent="0.2">
      <c r="A103" s="99"/>
      <c r="B103" s="50" t="s">
        <v>77</v>
      </c>
      <c r="C103" s="60" t="s">
        <v>78</v>
      </c>
      <c r="D103" s="26" t="s">
        <v>18</v>
      </c>
      <c r="E103" s="20">
        <v>3.109</v>
      </c>
      <c r="F103" s="111"/>
    </row>
    <row r="104" spans="1:8" x14ac:dyDescent="0.2">
      <c r="A104" s="99"/>
      <c r="B104" s="53"/>
      <c r="C104" s="60" t="s">
        <v>71</v>
      </c>
      <c r="D104" s="7"/>
      <c r="E104" s="7"/>
      <c r="F104" s="111"/>
    </row>
    <row r="105" spans="1:8" ht="12.75" customHeight="1" x14ac:dyDescent="0.2">
      <c r="A105" s="99"/>
      <c r="B105" s="50" t="s">
        <v>19</v>
      </c>
      <c r="C105" s="60" t="s">
        <v>79</v>
      </c>
      <c r="D105" s="26" t="s">
        <v>18</v>
      </c>
      <c r="E105" s="20">
        <v>153.47800000000001</v>
      </c>
      <c r="F105" s="111"/>
    </row>
    <row r="106" spans="1:8" x14ac:dyDescent="0.2">
      <c r="A106" s="99"/>
      <c r="B106" s="50" t="s">
        <v>80</v>
      </c>
      <c r="C106" s="62">
        <v>2.5499999999999998</v>
      </c>
      <c r="D106" s="7"/>
      <c r="E106" s="7"/>
      <c r="F106" s="111"/>
    </row>
    <row r="107" spans="1:8" ht="12.75" customHeight="1" x14ac:dyDescent="0.2">
      <c r="A107" s="99"/>
      <c r="B107" s="53"/>
      <c r="C107" s="65" t="s">
        <v>81</v>
      </c>
      <c r="D107" s="26" t="s">
        <v>18</v>
      </c>
      <c r="E107" s="20">
        <v>-27.823</v>
      </c>
      <c r="F107" s="111"/>
    </row>
    <row r="108" spans="1:8" ht="12.75" customHeight="1" x14ac:dyDescent="0.2">
      <c r="A108" s="99"/>
      <c r="B108" s="50" t="s">
        <v>50</v>
      </c>
      <c r="C108" s="60" t="s">
        <v>82</v>
      </c>
      <c r="D108" s="26" t="s">
        <v>18</v>
      </c>
      <c r="E108" s="20">
        <v>47.945</v>
      </c>
      <c r="F108" s="111"/>
    </row>
    <row r="109" spans="1:8" ht="12.75" customHeight="1" x14ac:dyDescent="0.2">
      <c r="A109" s="99"/>
      <c r="B109" s="50" t="s">
        <v>44</v>
      </c>
      <c r="C109" s="60" t="s">
        <v>83</v>
      </c>
      <c r="D109" s="26" t="s">
        <v>18</v>
      </c>
      <c r="E109" s="20">
        <v>68.582999999999998</v>
      </c>
      <c r="F109" s="111"/>
    </row>
    <row r="110" spans="1:8" ht="12.75" customHeight="1" x14ac:dyDescent="0.2">
      <c r="A110" s="99"/>
      <c r="B110" s="50" t="s">
        <v>84</v>
      </c>
      <c r="C110" s="60" t="s">
        <v>85</v>
      </c>
      <c r="D110" s="26" t="s">
        <v>18</v>
      </c>
      <c r="E110" s="20">
        <v>26.754999999999999</v>
      </c>
      <c r="F110" s="111"/>
    </row>
    <row r="111" spans="1:8" x14ac:dyDescent="0.2">
      <c r="A111" s="100"/>
      <c r="B111" s="30"/>
      <c r="C111" s="55" t="s">
        <v>86</v>
      </c>
      <c r="D111" s="24" t="s">
        <v>18</v>
      </c>
      <c r="E111" s="22">
        <v>165.84299999999999</v>
      </c>
      <c r="F111" s="112"/>
    </row>
    <row r="112" spans="1:8" x14ac:dyDescent="0.2">
      <c r="A112" s="6"/>
      <c r="B112" s="28"/>
      <c r="C112" s="28"/>
      <c r="D112" s="6"/>
      <c r="E112" s="16" t="s">
        <v>10</v>
      </c>
      <c r="F112" s="32">
        <f>SUM(E102:E111)</f>
        <v>473.03899999999999</v>
      </c>
      <c r="G112" s="45">
        <v>0</v>
      </c>
      <c r="H112" s="45">
        <f>F112*G112</f>
        <v>0</v>
      </c>
    </row>
    <row r="113" spans="1:6" s="80" customFormat="1" ht="15" x14ac:dyDescent="0.25">
      <c r="A113" s="78" t="s">
        <v>201</v>
      </c>
      <c r="B113" s="90"/>
      <c r="C113" s="92" t="s">
        <v>202</v>
      </c>
      <c r="D113" s="93"/>
      <c r="E113" s="93"/>
      <c r="F113" s="94"/>
    </row>
    <row r="114" spans="1:6" ht="38.25" customHeight="1" x14ac:dyDescent="0.2">
      <c r="A114" s="5" t="s">
        <v>163</v>
      </c>
      <c r="B114" s="48" t="s">
        <v>164</v>
      </c>
      <c r="C114" s="57" t="s">
        <v>87</v>
      </c>
      <c r="D114" s="27" t="s">
        <v>18</v>
      </c>
      <c r="E114" s="6"/>
      <c r="F114" s="29"/>
    </row>
    <row r="115" spans="1:6" x14ac:dyDescent="0.2">
      <c r="A115" s="98"/>
      <c r="B115" s="49" t="s">
        <v>68</v>
      </c>
      <c r="C115" s="61">
        <v>76</v>
      </c>
      <c r="D115" s="25" t="s">
        <v>18</v>
      </c>
      <c r="E115" s="18">
        <v>76</v>
      </c>
      <c r="F115" s="110"/>
    </row>
    <row r="116" spans="1:6" ht="12.75" customHeight="1" x14ac:dyDescent="0.2">
      <c r="A116" s="99"/>
      <c r="B116" s="50" t="s">
        <v>50</v>
      </c>
      <c r="C116" s="62">
        <v>8.65</v>
      </c>
      <c r="D116" s="26" t="s">
        <v>18</v>
      </c>
      <c r="E116" s="20">
        <v>8.65</v>
      </c>
      <c r="F116" s="111"/>
    </row>
    <row r="117" spans="1:6" x14ac:dyDescent="0.2">
      <c r="A117" s="99"/>
      <c r="B117" s="50" t="s">
        <v>44</v>
      </c>
      <c r="C117" s="62">
        <v>28.11</v>
      </c>
      <c r="D117" s="26" t="s">
        <v>18</v>
      </c>
      <c r="E117" s="20">
        <v>28.11</v>
      </c>
      <c r="F117" s="111"/>
    </row>
    <row r="118" spans="1:6" x14ac:dyDescent="0.2">
      <c r="A118" s="99"/>
      <c r="B118" s="50" t="s">
        <v>84</v>
      </c>
      <c r="C118" s="62">
        <v>5.3</v>
      </c>
      <c r="D118" s="26" t="s">
        <v>18</v>
      </c>
      <c r="E118" s="20">
        <v>5.3</v>
      </c>
      <c r="F118" s="111"/>
    </row>
    <row r="119" spans="1:6" ht="12.75" customHeight="1" x14ac:dyDescent="0.2">
      <c r="A119" s="99"/>
      <c r="B119" s="53"/>
      <c r="C119" s="60" t="s">
        <v>70</v>
      </c>
      <c r="D119" s="26" t="s">
        <v>18</v>
      </c>
      <c r="E119" s="40">
        <f>SUM(E115:E118)</f>
        <v>118.06</v>
      </c>
      <c r="F119" s="111"/>
    </row>
    <row r="120" spans="1:6" ht="12.75" customHeight="1" x14ac:dyDescent="0.2">
      <c r="A120" s="99"/>
      <c r="B120" s="50" t="s">
        <v>88</v>
      </c>
      <c r="C120" s="60" t="s">
        <v>89</v>
      </c>
      <c r="D120" s="26" t="s">
        <v>18</v>
      </c>
      <c r="E120" s="41">
        <v>2.9609999999999999</v>
      </c>
      <c r="F120" s="111"/>
    </row>
    <row r="121" spans="1:6" ht="12.75" customHeight="1" x14ac:dyDescent="0.2">
      <c r="A121" s="99"/>
      <c r="B121" s="50" t="s">
        <v>90</v>
      </c>
      <c r="C121" s="53"/>
      <c r="D121" s="7"/>
      <c r="E121" s="42"/>
      <c r="F121" s="111"/>
    </row>
    <row r="122" spans="1:6" x14ac:dyDescent="0.2">
      <c r="A122" s="99"/>
      <c r="B122" s="50" t="s">
        <v>91</v>
      </c>
      <c r="C122" s="53"/>
      <c r="D122" s="7"/>
      <c r="E122" s="42"/>
      <c r="F122" s="111"/>
    </row>
    <row r="123" spans="1:6" ht="12.75" customHeight="1" x14ac:dyDescent="0.2">
      <c r="A123" s="99"/>
      <c r="B123" s="50" t="s">
        <v>92</v>
      </c>
      <c r="C123" s="60" t="s">
        <v>93</v>
      </c>
      <c r="D123" s="26" t="s">
        <v>18</v>
      </c>
      <c r="E123" s="41">
        <v>6.8490000000000002</v>
      </c>
      <c r="F123" s="111"/>
    </row>
    <row r="124" spans="1:6" ht="12.75" customHeight="1" x14ac:dyDescent="0.2">
      <c r="A124" s="99"/>
      <c r="B124" s="50" t="s">
        <v>90</v>
      </c>
      <c r="C124" s="53"/>
      <c r="D124" s="7"/>
      <c r="E124" s="42"/>
      <c r="F124" s="111"/>
    </row>
    <row r="125" spans="1:6" x14ac:dyDescent="0.2">
      <c r="A125" s="99"/>
      <c r="B125" s="50" t="s">
        <v>91</v>
      </c>
      <c r="C125" s="53"/>
      <c r="D125" s="7"/>
      <c r="E125" s="42"/>
      <c r="F125" s="111"/>
    </row>
    <row r="126" spans="1:6" ht="12.75" customHeight="1" x14ac:dyDescent="0.2">
      <c r="A126" s="99"/>
      <c r="B126" s="50" t="s">
        <v>94</v>
      </c>
      <c r="C126" s="60" t="s">
        <v>95</v>
      </c>
      <c r="D126" s="26" t="s">
        <v>18</v>
      </c>
      <c r="E126" s="43">
        <v>5.16</v>
      </c>
      <c r="F126" s="111"/>
    </row>
    <row r="127" spans="1:6" ht="12.75" customHeight="1" x14ac:dyDescent="0.2">
      <c r="A127" s="99"/>
      <c r="B127" s="50" t="s">
        <v>90</v>
      </c>
      <c r="C127" s="53"/>
      <c r="D127" s="7"/>
      <c r="E127" s="42"/>
      <c r="F127" s="111"/>
    </row>
    <row r="128" spans="1:6" x14ac:dyDescent="0.2">
      <c r="A128" s="100"/>
      <c r="B128" s="51" t="s">
        <v>91</v>
      </c>
      <c r="C128" s="30"/>
      <c r="D128" s="8"/>
      <c r="E128" s="8"/>
      <c r="F128" s="112"/>
    </row>
    <row r="129" spans="1:8" x14ac:dyDescent="0.2">
      <c r="A129" s="6"/>
      <c r="B129" s="28"/>
      <c r="C129" s="28"/>
      <c r="D129" s="6"/>
      <c r="E129" s="16" t="s">
        <v>10</v>
      </c>
      <c r="F129" s="32">
        <f>SUM(E119:E126)</f>
        <v>133.03</v>
      </c>
      <c r="G129" s="45">
        <v>0</v>
      </c>
      <c r="H129" s="45">
        <f>F129*G129</f>
        <v>0</v>
      </c>
    </row>
    <row r="130" spans="1:8" ht="38.25" customHeight="1" x14ac:dyDescent="0.2">
      <c r="A130" s="5" t="s">
        <v>165</v>
      </c>
      <c r="B130" s="47" t="s">
        <v>166</v>
      </c>
      <c r="C130" s="57" t="s">
        <v>96</v>
      </c>
      <c r="D130" s="27" t="s">
        <v>18</v>
      </c>
      <c r="E130" s="6"/>
      <c r="F130" s="29"/>
    </row>
    <row r="131" spans="1:8" ht="12.75" customHeight="1" x14ac:dyDescent="0.2">
      <c r="A131" s="6"/>
      <c r="B131" s="28"/>
      <c r="C131" s="57" t="s">
        <v>97</v>
      </c>
      <c r="D131" s="27" t="s">
        <v>18</v>
      </c>
      <c r="E131" s="15">
        <v>118.06</v>
      </c>
      <c r="F131" s="29"/>
    </row>
    <row r="132" spans="1:8" x14ac:dyDescent="0.2">
      <c r="A132" s="6"/>
      <c r="B132" s="28"/>
      <c r="C132" s="28"/>
      <c r="D132" s="6"/>
      <c r="E132" s="16" t="s">
        <v>10</v>
      </c>
      <c r="F132" s="32">
        <f>E131</f>
        <v>118.06</v>
      </c>
      <c r="G132" s="45">
        <v>0</v>
      </c>
      <c r="H132" s="45">
        <f>F132*G132</f>
        <v>0</v>
      </c>
    </row>
    <row r="133" spans="1:8" ht="38.25" customHeight="1" x14ac:dyDescent="0.2">
      <c r="A133" s="5" t="s">
        <v>167</v>
      </c>
      <c r="B133" s="48" t="s">
        <v>164</v>
      </c>
      <c r="C133" s="57" t="s">
        <v>98</v>
      </c>
      <c r="D133" s="27" t="s">
        <v>18</v>
      </c>
      <c r="E133" s="6"/>
      <c r="F133" s="29"/>
    </row>
    <row r="134" spans="1:8" x14ac:dyDescent="0.2">
      <c r="A134" s="6"/>
      <c r="B134" s="28"/>
      <c r="C134" s="57" t="s">
        <v>99</v>
      </c>
      <c r="D134" s="27" t="s">
        <v>18</v>
      </c>
      <c r="E134" s="15">
        <v>133.03</v>
      </c>
      <c r="F134" s="29"/>
    </row>
    <row r="135" spans="1:8" x14ac:dyDescent="0.2">
      <c r="A135" s="6"/>
      <c r="B135" s="28"/>
      <c r="C135" s="28"/>
      <c r="D135" s="6"/>
      <c r="E135" s="16" t="s">
        <v>10</v>
      </c>
      <c r="F135" s="32">
        <f>E134</f>
        <v>133.03</v>
      </c>
      <c r="G135" s="45">
        <v>0</v>
      </c>
      <c r="H135" s="45">
        <f>F135*G135</f>
        <v>0</v>
      </c>
    </row>
    <row r="136" spans="1:8" s="80" customFormat="1" ht="15" x14ac:dyDescent="0.25">
      <c r="A136" s="78" t="s">
        <v>203</v>
      </c>
      <c r="B136" s="90"/>
      <c r="C136" s="92" t="s">
        <v>204</v>
      </c>
      <c r="D136" s="93"/>
      <c r="E136" s="93"/>
      <c r="F136" s="94"/>
    </row>
    <row r="137" spans="1:8" ht="38.25" customHeight="1" x14ac:dyDescent="0.2">
      <c r="A137" s="5" t="s">
        <v>168</v>
      </c>
      <c r="B137" s="47" t="s">
        <v>169</v>
      </c>
      <c r="C137" s="57" t="s">
        <v>100</v>
      </c>
      <c r="D137" s="27" t="s">
        <v>101</v>
      </c>
      <c r="E137" s="6"/>
      <c r="F137" s="29"/>
    </row>
    <row r="138" spans="1:8" ht="12.75" customHeight="1" x14ac:dyDescent="0.2">
      <c r="A138" s="6"/>
      <c r="B138" s="28"/>
      <c r="C138" s="57" t="s">
        <v>102</v>
      </c>
      <c r="D138" s="27" t="s">
        <v>101</v>
      </c>
      <c r="E138" s="15">
        <v>3.69</v>
      </c>
      <c r="F138" s="29"/>
    </row>
    <row r="139" spans="1:8" x14ac:dyDescent="0.2">
      <c r="A139" s="6"/>
      <c r="B139" s="28"/>
      <c r="C139" s="28"/>
      <c r="D139" s="6"/>
      <c r="E139" s="16" t="s">
        <v>10</v>
      </c>
      <c r="F139" s="32">
        <f>E138</f>
        <v>3.69</v>
      </c>
      <c r="G139" s="45">
        <v>0</v>
      </c>
      <c r="H139" s="45">
        <f>F139*G139</f>
        <v>0</v>
      </c>
    </row>
    <row r="140" spans="1:8" ht="38.25" customHeight="1" x14ac:dyDescent="0.2">
      <c r="A140" s="5" t="s">
        <v>170</v>
      </c>
      <c r="B140" s="47" t="s">
        <v>171</v>
      </c>
      <c r="C140" s="57" t="s">
        <v>103</v>
      </c>
      <c r="D140" s="27" t="s">
        <v>18</v>
      </c>
      <c r="E140" s="6"/>
      <c r="F140" s="29"/>
    </row>
    <row r="141" spans="1:8" ht="12.75" customHeight="1" x14ac:dyDescent="0.2">
      <c r="A141" s="6"/>
      <c r="B141" s="28"/>
      <c r="C141" s="57" t="s">
        <v>104</v>
      </c>
      <c r="D141" s="27" t="s">
        <v>18</v>
      </c>
      <c r="E141" s="15">
        <v>4.0999999999999996</v>
      </c>
      <c r="F141" s="29"/>
    </row>
    <row r="142" spans="1:8" x14ac:dyDescent="0.2">
      <c r="A142" s="9"/>
      <c r="B142" s="52"/>
      <c r="C142" s="52"/>
      <c r="D142" s="9"/>
      <c r="E142" s="23" t="s">
        <v>10</v>
      </c>
      <c r="F142" s="34">
        <f>E141</f>
        <v>4.0999999999999996</v>
      </c>
      <c r="G142" s="45">
        <v>0</v>
      </c>
      <c r="H142" s="45">
        <f>F142*G142</f>
        <v>0</v>
      </c>
    </row>
    <row r="143" spans="1:8" ht="38.25" customHeight="1" x14ac:dyDescent="0.2">
      <c r="A143" s="10" t="s">
        <v>172</v>
      </c>
      <c r="B143" s="54" t="s">
        <v>173</v>
      </c>
      <c r="C143" s="55" t="s">
        <v>105</v>
      </c>
      <c r="D143" s="21" t="s">
        <v>18</v>
      </c>
      <c r="E143" s="8"/>
      <c r="F143" s="33"/>
    </row>
    <row r="144" spans="1:8" x14ac:dyDescent="0.2">
      <c r="A144" s="6"/>
      <c r="B144" s="28"/>
      <c r="C144" s="57" t="s">
        <v>106</v>
      </c>
      <c r="D144" s="13" t="s">
        <v>18</v>
      </c>
      <c r="E144" s="15">
        <v>3.69</v>
      </c>
      <c r="F144" s="29"/>
    </row>
    <row r="145" spans="1:8" x14ac:dyDescent="0.2">
      <c r="A145" s="6"/>
      <c r="B145" s="28"/>
      <c r="C145" s="28"/>
      <c r="D145" s="6"/>
      <c r="E145" s="16" t="s">
        <v>10</v>
      </c>
      <c r="F145" s="32">
        <f>E144</f>
        <v>3.69</v>
      </c>
      <c r="G145" s="45">
        <v>0</v>
      </c>
      <c r="H145" s="45">
        <f>F145*G145</f>
        <v>0</v>
      </c>
    </row>
    <row r="146" spans="1:8" ht="38.25" customHeight="1" x14ac:dyDescent="0.2">
      <c r="A146" s="5" t="s">
        <v>174</v>
      </c>
      <c r="B146" s="47" t="s">
        <v>175</v>
      </c>
      <c r="C146" s="57" t="s">
        <v>107</v>
      </c>
      <c r="D146" s="13" t="s">
        <v>18</v>
      </c>
      <c r="E146" s="6"/>
      <c r="F146" s="29"/>
    </row>
    <row r="147" spans="1:8" x14ac:dyDescent="0.2">
      <c r="A147" s="6"/>
      <c r="B147" s="28"/>
      <c r="C147" s="57" t="s">
        <v>106</v>
      </c>
      <c r="D147" s="13" t="s">
        <v>18</v>
      </c>
      <c r="E147" s="15">
        <v>3.69</v>
      </c>
      <c r="F147" s="29"/>
    </row>
    <row r="148" spans="1:8" x14ac:dyDescent="0.2">
      <c r="A148" s="6"/>
      <c r="B148" s="28"/>
      <c r="C148" s="28"/>
      <c r="D148" s="6"/>
      <c r="E148" s="16" t="s">
        <v>10</v>
      </c>
      <c r="F148" s="32">
        <f>E147</f>
        <v>3.69</v>
      </c>
      <c r="G148" s="45">
        <v>0</v>
      </c>
      <c r="H148" s="45">
        <f>F148*G148</f>
        <v>0</v>
      </c>
    </row>
    <row r="149" spans="1:8" ht="38.25" customHeight="1" x14ac:dyDescent="0.2">
      <c r="A149" s="5" t="s">
        <v>176</v>
      </c>
      <c r="B149" s="48" t="s">
        <v>177</v>
      </c>
      <c r="C149" s="28" t="s">
        <v>178</v>
      </c>
      <c r="D149" s="13" t="s">
        <v>18</v>
      </c>
      <c r="E149" s="6"/>
      <c r="F149" s="29"/>
    </row>
    <row r="150" spans="1:8" ht="12.75" customHeight="1" x14ac:dyDescent="0.2">
      <c r="A150" s="6"/>
      <c r="B150" s="28"/>
      <c r="C150" s="57" t="s">
        <v>104</v>
      </c>
      <c r="D150" s="13" t="s">
        <v>18</v>
      </c>
      <c r="E150" s="15">
        <v>4.0999999999999996</v>
      </c>
      <c r="F150" s="29"/>
    </row>
    <row r="151" spans="1:8" x14ac:dyDescent="0.2">
      <c r="A151" s="6"/>
      <c r="B151" s="28"/>
      <c r="C151" s="28"/>
      <c r="D151" s="6"/>
      <c r="E151" s="16" t="s">
        <v>10</v>
      </c>
      <c r="F151" s="32">
        <f>E150</f>
        <v>4.0999999999999996</v>
      </c>
      <c r="G151" s="45">
        <v>0</v>
      </c>
      <c r="H151" s="45">
        <f>F151*G151</f>
        <v>0</v>
      </c>
    </row>
    <row r="152" spans="1:8" s="80" customFormat="1" ht="15" x14ac:dyDescent="0.25">
      <c r="A152" s="78" t="s">
        <v>205</v>
      </c>
      <c r="B152" s="90"/>
      <c r="C152" s="92" t="s">
        <v>206</v>
      </c>
      <c r="D152" s="93"/>
      <c r="E152" s="93"/>
      <c r="F152" s="94"/>
    </row>
    <row r="153" spans="1:8" ht="38.25" customHeight="1" x14ac:dyDescent="0.2">
      <c r="A153" s="5" t="s">
        <v>179</v>
      </c>
      <c r="B153" s="36" t="s">
        <v>7</v>
      </c>
      <c r="C153" s="57" t="s">
        <v>108</v>
      </c>
      <c r="D153" s="13" t="s">
        <v>9</v>
      </c>
      <c r="E153" s="6"/>
      <c r="F153" s="29"/>
    </row>
    <row r="154" spans="1:8" x14ac:dyDescent="0.2">
      <c r="A154" s="6"/>
      <c r="B154" s="28"/>
      <c r="C154" s="58">
        <v>1</v>
      </c>
      <c r="D154" s="13" t="s">
        <v>9</v>
      </c>
      <c r="E154" s="15">
        <v>1</v>
      </c>
      <c r="F154" s="29"/>
    </row>
    <row r="155" spans="1:8" x14ac:dyDescent="0.2">
      <c r="A155" s="6"/>
      <c r="B155" s="28"/>
      <c r="C155" s="28"/>
      <c r="D155" s="6"/>
      <c r="E155" s="16" t="s">
        <v>10</v>
      </c>
      <c r="F155" s="32">
        <f>E154</f>
        <v>1</v>
      </c>
      <c r="G155" s="45">
        <v>0</v>
      </c>
      <c r="H155" s="45">
        <f>F155*G155</f>
        <v>0</v>
      </c>
    </row>
    <row r="156" spans="1:8" ht="38.25" customHeight="1" x14ac:dyDescent="0.2">
      <c r="A156" s="5" t="s">
        <v>180</v>
      </c>
      <c r="B156" s="56" t="s">
        <v>7</v>
      </c>
      <c r="C156" s="57" t="s">
        <v>109</v>
      </c>
      <c r="D156" s="13" t="s">
        <v>9</v>
      </c>
      <c r="E156" s="6"/>
      <c r="F156" s="29"/>
    </row>
    <row r="157" spans="1:8" x14ac:dyDescent="0.2">
      <c r="A157" s="6"/>
      <c r="B157" s="28"/>
      <c r="C157" s="58">
        <v>1</v>
      </c>
      <c r="D157" s="13" t="s">
        <v>9</v>
      </c>
      <c r="E157" s="15">
        <v>1</v>
      </c>
      <c r="F157" s="29"/>
    </row>
    <row r="158" spans="1:8" x14ac:dyDescent="0.2">
      <c r="A158" s="6"/>
      <c r="B158" s="28"/>
      <c r="C158" s="28"/>
      <c r="D158" s="6"/>
      <c r="E158" s="16" t="s">
        <v>10</v>
      </c>
      <c r="F158" s="32">
        <f>E157</f>
        <v>1</v>
      </c>
      <c r="G158" s="45">
        <v>0</v>
      </c>
      <c r="H158" s="45">
        <f>F158*G158</f>
        <v>0</v>
      </c>
    </row>
    <row r="159" spans="1:8" ht="38.25" customHeight="1" x14ac:dyDescent="0.2">
      <c r="A159" s="5" t="s">
        <v>181</v>
      </c>
      <c r="B159" s="56" t="s">
        <v>7</v>
      </c>
      <c r="C159" s="57" t="s">
        <v>110</v>
      </c>
      <c r="D159" s="13" t="s">
        <v>9</v>
      </c>
      <c r="E159" s="6"/>
      <c r="F159" s="29"/>
    </row>
    <row r="160" spans="1:8" x14ac:dyDescent="0.2">
      <c r="A160" s="6"/>
      <c r="B160" s="28"/>
      <c r="C160" s="58">
        <v>1</v>
      </c>
      <c r="D160" s="13" t="s">
        <v>9</v>
      </c>
      <c r="E160" s="15">
        <v>1</v>
      </c>
      <c r="F160" s="29"/>
    </row>
    <row r="161" spans="1:8" x14ac:dyDescent="0.2">
      <c r="A161" s="6"/>
      <c r="B161" s="28"/>
      <c r="C161" s="28"/>
      <c r="D161" s="6"/>
      <c r="E161" s="16" t="s">
        <v>10</v>
      </c>
      <c r="F161" s="32">
        <f>E160</f>
        <v>1</v>
      </c>
      <c r="G161" s="45">
        <v>0</v>
      </c>
      <c r="H161" s="45">
        <f>F161*G161</f>
        <v>0</v>
      </c>
    </row>
    <row r="162" spans="1:8" ht="38.25" customHeight="1" x14ac:dyDescent="0.2">
      <c r="A162" s="5" t="s">
        <v>182</v>
      </c>
      <c r="B162" s="56" t="s">
        <v>7</v>
      </c>
      <c r="C162" s="57" t="s">
        <v>111</v>
      </c>
      <c r="D162" s="13" t="s">
        <v>9</v>
      </c>
      <c r="E162" s="6"/>
      <c r="F162" s="29"/>
    </row>
    <row r="163" spans="1:8" x14ac:dyDescent="0.2">
      <c r="A163" s="6"/>
      <c r="B163" s="28"/>
      <c r="C163" s="58">
        <v>1</v>
      </c>
      <c r="D163" s="13" t="s">
        <v>9</v>
      </c>
      <c r="E163" s="15">
        <v>1</v>
      </c>
      <c r="F163" s="29"/>
    </row>
    <row r="164" spans="1:8" x14ac:dyDescent="0.2">
      <c r="A164" s="6"/>
      <c r="B164" s="28"/>
      <c r="C164" s="28"/>
      <c r="D164" s="6"/>
      <c r="E164" s="16" t="s">
        <v>10</v>
      </c>
      <c r="F164" s="32">
        <f>E163</f>
        <v>1</v>
      </c>
      <c r="G164" s="45">
        <v>0</v>
      </c>
      <c r="H164" s="45">
        <f>F164*G164</f>
        <v>0</v>
      </c>
    </row>
    <row r="165" spans="1:8" ht="38.25" customHeight="1" x14ac:dyDescent="0.2">
      <c r="A165" s="5" t="s">
        <v>183</v>
      </c>
      <c r="B165" s="56" t="s">
        <v>7</v>
      </c>
      <c r="C165" s="57" t="s">
        <v>112</v>
      </c>
      <c r="D165" s="13" t="s">
        <v>9</v>
      </c>
      <c r="E165" s="6"/>
      <c r="F165" s="29"/>
    </row>
    <row r="166" spans="1:8" x14ac:dyDescent="0.2">
      <c r="A166" s="6"/>
      <c r="B166" s="28"/>
      <c r="C166" s="58">
        <v>1</v>
      </c>
      <c r="D166" s="13" t="s">
        <v>9</v>
      </c>
      <c r="E166" s="15">
        <v>1</v>
      </c>
      <c r="F166" s="29"/>
    </row>
    <row r="167" spans="1:8" x14ac:dyDescent="0.2">
      <c r="A167" s="6"/>
      <c r="B167" s="28"/>
      <c r="C167" s="28"/>
      <c r="D167" s="6"/>
      <c r="E167" s="16" t="s">
        <v>10</v>
      </c>
      <c r="F167" s="32">
        <f>E166</f>
        <v>1</v>
      </c>
      <c r="G167" s="45">
        <v>0</v>
      </c>
      <c r="H167" s="45">
        <f>F167*G167</f>
        <v>0</v>
      </c>
    </row>
    <row r="168" spans="1:8" ht="38.25" customHeight="1" x14ac:dyDescent="0.2">
      <c r="A168" s="5" t="s">
        <v>184</v>
      </c>
      <c r="B168" s="56" t="s">
        <v>7</v>
      </c>
      <c r="C168" s="57" t="s">
        <v>113</v>
      </c>
      <c r="D168" s="13" t="s">
        <v>9</v>
      </c>
      <c r="E168" s="6"/>
      <c r="F168" s="29"/>
    </row>
    <row r="169" spans="1:8" x14ac:dyDescent="0.2">
      <c r="A169" s="6"/>
      <c r="B169" s="28"/>
      <c r="C169" s="58">
        <v>1</v>
      </c>
      <c r="D169" s="13" t="s">
        <v>9</v>
      </c>
      <c r="E169" s="15">
        <v>1</v>
      </c>
      <c r="F169" s="29"/>
    </row>
    <row r="170" spans="1:8" x14ac:dyDescent="0.2">
      <c r="A170" s="6"/>
      <c r="B170" s="28"/>
      <c r="C170" s="28"/>
      <c r="D170" s="6"/>
      <c r="E170" s="16" t="s">
        <v>10</v>
      </c>
      <c r="F170" s="32">
        <f>E169</f>
        <v>1</v>
      </c>
      <c r="G170" s="45">
        <v>0</v>
      </c>
      <c r="H170" s="45">
        <f>F170*G170</f>
        <v>0</v>
      </c>
    </row>
    <row r="171" spans="1:8" s="80" customFormat="1" ht="15" x14ac:dyDescent="0.25">
      <c r="A171" s="78" t="s">
        <v>207</v>
      </c>
      <c r="B171" s="90"/>
      <c r="C171" s="92" t="s">
        <v>208</v>
      </c>
      <c r="D171" s="93"/>
      <c r="E171" s="93"/>
      <c r="F171" s="94"/>
    </row>
    <row r="172" spans="1:8" ht="38.25" customHeight="1" x14ac:dyDescent="0.2">
      <c r="A172" s="5" t="s">
        <v>185</v>
      </c>
      <c r="B172" s="47" t="s">
        <v>186</v>
      </c>
      <c r="C172" s="57" t="s">
        <v>114</v>
      </c>
      <c r="D172" s="13" t="s">
        <v>12</v>
      </c>
      <c r="E172" s="6"/>
      <c r="F172" s="29"/>
    </row>
    <row r="173" spans="1:8" ht="12.75" customHeight="1" x14ac:dyDescent="0.2">
      <c r="A173" s="6"/>
      <c r="B173" s="28"/>
      <c r="C173" s="57" t="s">
        <v>115</v>
      </c>
      <c r="D173" s="13" t="s">
        <v>12</v>
      </c>
      <c r="E173" s="15">
        <v>4.5419999999999998</v>
      </c>
      <c r="F173" s="29"/>
    </row>
    <row r="174" spans="1:8" x14ac:dyDescent="0.2">
      <c r="A174" s="6"/>
      <c r="B174" s="28"/>
      <c r="C174" s="28"/>
      <c r="D174" s="6"/>
      <c r="E174" s="16" t="s">
        <v>10</v>
      </c>
      <c r="F174" s="32">
        <f>E173</f>
        <v>4.5419999999999998</v>
      </c>
      <c r="G174" s="45">
        <v>0</v>
      </c>
      <c r="H174" s="45">
        <f>F174*G174</f>
        <v>0</v>
      </c>
    </row>
    <row r="175" spans="1:8" s="80" customFormat="1" ht="15" x14ac:dyDescent="0.25">
      <c r="A175" s="78">
        <v>2</v>
      </c>
      <c r="B175" s="90"/>
      <c r="C175" s="92" t="s">
        <v>210</v>
      </c>
      <c r="D175" s="93"/>
      <c r="E175" s="93"/>
      <c r="F175" s="94"/>
    </row>
    <row r="176" spans="1:8" s="80" customFormat="1" ht="15" x14ac:dyDescent="0.2">
      <c r="A176" s="78" t="s">
        <v>209</v>
      </c>
      <c r="B176" s="90"/>
      <c r="C176" s="95" t="s">
        <v>211</v>
      </c>
      <c r="D176" s="96"/>
      <c r="E176" s="96"/>
      <c r="F176" s="97"/>
    </row>
    <row r="177" spans="1:8" ht="38.25" customHeight="1" x14ac:dyDescent="0.2">
      <c r="A177" s="5" t="s">
        <v>187</v>
      </c>
      <c r="B177" s="48" t="s">
        <v>188</v>
      </c>
      <c r="C177" s="57" t="s">
        <v>116</v>
      </c>
      <c r="D177" s="13" t="s">
        <v>117</v>
      </c>
      <c r="E177" s="6"/>
      <c r="F177" s="29"/>
    </row>
    <row r="178" spans="1:8" x14ac:dyDescent="0.2">
      <c r="A178" s="6"/>
      <c r="B178" s="28"/>
      <c r="C178" s="58">
        <v>18</v>
      </c>
      <c r="D178" s="13" t="s">
        <v>117</v>
      </c>
      <c r="E178" s="15">
        <v>18</v>
      </c>
      <c r="F178" s="29"/>
    </row>
    <row r="179" spans="1:8" x14ac:dyDescent="0.2">
      <c r="A179" s="6"/>
      <c r="B179" s="28"/>
      <c r="C179" s="28"/>
      <c r="D179" s="6"/>
      <c r="E179" s="16" t="s">
        <v>10</v>
      </c>
      <c r="F179" s="32">
        <f>E178</f>
        <v>18</v>
      </c>
      <c r="G179" s="45">
        <v>0</v>
      </c>
      <c r="H179" s="45">
        <f>F179*G179</f>
        <v>0</v>
      </c>
    </row>
    <row r="180" spans="1:8" ht="38.25" customHeight="1" x14ac:dyDescent="0.2">
      <c r="A180" s="5" t="s">
        <v>189</v>
      </c>
      <c r="B180" s="56" t="s">
        <v>7</v>
      </c>
      <c r="C180" s="57" t="s">
        <v>118</v>
      </c>
      <c r="D180" s="13" t="s">
        <v>117</v>
      </c>
      <c r="E180" s="6"/>
      <c r="F180" s="29"/>
    </row>
    <row r="181" spans="1:8" x14ac:dyDescent="0.2">
      <c r="A181" s="6"/>
      <c r="B181" s="28"/>
      <c r="C181" s="58">
        <v>1</v>
      </c>
      <c r="D181" s="13" t="s">
        <v>117</v>
      </c>
      <c r="E181" s="15">
        <v>1</v>
      </c>
      <c r="F181" s="29"/>
    </row>
    <row r="182" spans="1:8" x14ac:dyDescent="0.2">
      <c r="A182" s="6"/>
      <c r="B182" s="28"/>
      <c r="C182" s="28"/>
      <c r="D182" s="6"/>
      <c r="E182" s="16" t="s">
        <v>10</v>
      </c>
      <c r="F182" s="32">
        <f>E181</f>
        <v>1</v>
      </c>
      <c r="G182" s="45">
        <v>0</v>
      </c>
      <c r="H182" s="45">
        <f>F182*G182</f>
        <v>0</v>
      </c>
    </row>
    <row r="183" spans="1:8" ht="38.25" customHeight="1" x14ac:dyDescent="0.2">
      <c r="A183" s="5" t="s">
        <v>190</v>
      </c>
      <c r="B183" s="56" t="s">
        <v>7</v>
      </c>
      <c r="C183" s="57" t="s">
        <v>119</v>
      </c>
      <c r="D183" s="13" t="s">
        <v>117</v>
      </c>
      <c r="E183" s="6"/>
      <c r="F183" s="29"/>
    </row>
    <row r="184" spans="1:8" x14ac:dyDescent="0.2">
      <c r="A184" s="6"/>
      <c r="B184" s="28"/>
      <c r="C184" s="58">
        <v>1</v>
      </c>
      <c r="D184" s="13" t="s">
        <v>117</v>
      </c>
      <c r="E184" s="15">
        <v>1</v>
      </c>
      <c r="F184" s="29"/>
    </row>
    <row r="185" spans="1:8" x14ac:dyDescent="0.2">
      <c r="A185" s="6"/>
      <c r="B185" s="28"/>
      <c r="C185" s="28"/>
      <c r="D185" s="6"/>
      <c r="E185" s="16" t="s">
        <v>10</v>
      </c>
      <c r="F185" s="32">
        <f>E184</f>
        <v>1</v>
      </c>
      <c r="G185" s="45">
        <v>0</v>
      </c>
      <c r="H185" s="45">
        <f>F185*G185</f>
        <v>0</v>
      </c>
    </row>
    <row r="186" spans="1:8" ht="38.25" customHeight="1" x14ac:dyDescent="0.2">
      <c r="A186" s="5" t="s">
        <v>191</v>
      </c>
      <c r="B186" s="56" t="s">
        <v>7</v>
      </c>
      <c r="C186" s="57" t="s">
        <v>120</v>
      </c>
      <c r="D186" s="13" t="s">
        <v>117</v>
      </c>
      <c r="E186" s="6"/>
      <c r="F186" s="29"/>
    </row>
    <row r="187" spans="1:8" x14ac:dyDescent="0.2">
      <c r="A187" s="6"/>
      <c r="B187" s="28"/>
      <c r="C187" s="58">
        <v>1</v>
      </c>
      <c r="D187" s="13" t="s">
        <v>117</v>
      </c>
      <c r="E187" s="15">
        <v>1</v>
      </c>
      <c r="F187" s="29"/>
    </row>
    <row r="188" spans="1:8" x14ac:dyDescent="0.2">
      <c r="A188" s="6"/>
      <c r="B188" s="28"/>
      <c r="C188" s="28"/>
      <c r="D188" s="6"/>
      <c r="E188" s="16" t="s">
        <v>10</v>
      </c>
      <c r="F188" s="32">
        <f>E187</f>
        <v>1</v>
      </c>
      <c r="G188" s="45">
        <v>0</v>
      </c>
      <c r="H188" s="45">
        <f>F188*G188</f>
        <v>0</v>
      </c>
    </row>
    <row r="189" spans="1:8" ht="38.25" x14ac:dyDescent="0.2">
      <c r="A189" s="5" t="s">
        <v>253</v>
      </c>
      <c r="B189" s="66" t="s">
        <v>7</v>
      </c>
      <c r="C189" s="13" t="s">
        <v>214</v>
      </c>
      <c r="D189" s="16" t="s">
        <v>117</v>
      </c>
      <c r="E189" s="6"/>
      <c r="F189" s="74"/>
    </row>
    <row r="190" spans="1:8" x14ac:dyDescent="0.2">
      <c r="A190" s="6"/>
      <c r="B190" s="6"/>
      <c r="C190" s="67">
        <v>1</v>
      </c>
      <c r="D190" s="16" t="s">
        <v>117</v>
      </c>
      <c r="E190" s="15">
        <v>1</v>
      </c>
      <c r="F190" s="74"/>
    </row>
    <row r="191" spans="1:8" x14ac:dyDescent="0.2">
      <c r="A191" s="6"/>
      <c r="B191" s="6"/>
      <c r="C191" s="6"/>
      <c r="D191" s="6"/>
      <c r="E191" s="16" t="s">
        <v>10</v>
      </c>
      <c r="F191" s="77">
        <f>E190</f>
        <v>1</v>
      </c>
      <c r="G191" s="45">
        <v>0</v>
      </c>
      <c r="H191" s="45">
        <f>F191*G191</f>
        <v>0</v>
      </c>
    </row>
    <row r="192" spans="1:8" s="80" customFormat="1" ht="15" x14ac:dyDescent="0.2">
      <c r="A192" s="78" t="s">
        <v>281</v>
      </c>
      <c r="B192" s="79"/>
      <c r="C192" s="95" t="s">
        <v>282</v>
      </c>
      <c r="D192" s="96"/>
      <c r="E192" s="96"/>
      <c r="F192" s="97"/>
    </row>
    <row r="193" spans="1:8" s="80" customFormat="1" ht="15" x14ac:dyDescent="0.25">
      <c r="A193" s="78" t="s">
        <v>283</v>
      </c>
      <c r="B193" s="79"/>
      <c r="C193" s="92" t="s">
        <v>284</v>
      </c>
      <c r="D193" s="93"/>
      <c r="E193" s="93"/>
      <c r="F193" s="94"/>
    </row>
    <row r="194" spans="1:8" x14ac:dyDescent="0.2">
      <c r="A194" s="68">
        <v>42</v>
      </c>
      <c r="B194" s="25" t="s">
        <v>215</v>
      </c>
      <c r="C194" s="17" t="s">
        <v>216</v>
      </c>
      <c r="D194" s="23" t="s">
        <v>217</v>
      </c>
      <c r="E194" s="98"/>
      <c r="F194" s="101"/>
    </row>
    <row r="195" spans="1:8" x14ac:dyDescent="0.2">
      <c r="A195" s="69" t="s">
        <v>218</v>
      </c>
      <c r="B195" s="26" t="s">
        <v>219</v>
      </c>
      <c r="C195" s="19" t="s">
        <v>220</v>
      </c>
      <c r="D195" s="7"/>
      <c r="E195" s="99"/>
      <c r="F195" s="102"/>
    </row>
    <row r="196" spans="1:8" x14ac:dyDescent="0.2">
      <c r="A196" s="70">
        <v>1</v>
      </c>
      <c r="B196" s="24" t="s">
        <v>221</v>
      </c>
      <c r="C196" s="8"/>
      <c r="D196" s="8"/>
      <c r="E196" s="100"/>
      <c r="F196" s="103"/>
    </row>
    <row r="197" spans="1:8" x14ac:dyDescent="0.2">
      <c r="A197" s="6"/>
      <c r="B197" s="6"/>
      <c r="C197" s="67">
        <v>21</v>
      </c>
      <c r="D197" s="16" t="s">
        <v>217</v>
      </c>
      <c r="E197" s="15">
        <v>21</v>
      </c>
      <c r="F197" s="74"/>
    </row>
    <row r="198" spans="1:8" x14ac:dyDescent="0.2">
      <c r="A198" s="6"/>
      <c r="B198" s="6"/>
      <c r="C198" s="6"/>
      <c r="D198" s="6"/>
      <c r="E198" s="16" t="s">
        <v>10</v>
      </c>
      <c r="F198" s="77">
        <f>E197</f>
        <v>21</v>
      </c>
      <c r="G198" s="45">
        <v>0</v>
      </c>
      <c r="H198" s="45">
        <f>F198*G198</f>
        <v>0</v>
      </c>
    </row>
    <row r="199" spans="1:8" x14ac:dyDescent="0.2">
      <c r="A199" s="68">
        <v>43</v>
      </c>
      <c r="B199" s="25" t="s">
        <v>215</v>
      </c>
      <c r="C199" s="17" t="s">
        <v>216</v>
      </c>
      <c r="D199" s="23" t="s">
        <v>217</v>
      </c>
      <c r="E199" s="98"/>
      <c r="F199" s="101"/>
    </row>
    <row r="200" spans="1:8" x14ac:dyDescent="0.2">
      <c r="A200" s="69" t="s">
        <v>218</v>
      </c>
      <c r="B200" s="26" t="s">
        <v>219</v>
      </c>
      <c r="C200" s="19" t="s">
        <v>222</v>
      </c>
      <c r="D200" s="7"/>
      <c r="E200" s="99"/>
      <c r="F200" s="102"/>
    </row>
    <row r="201" spans="1:8" x14ac:dyDescent="0.2">
      <c r="A201" s="70">
        <v>1</v>
      </c>
      <c r="B201" s="24" t="s">
        <v>221</v>
      </c>
      <c r="C201" s="8"/>
      <c r="D201" s="8"/>
      <c r="E201" s="100"/>
      <c r="F201" s="103"/>
    </row>
    <row r="202" spans="1:8" x14ac:dyDescent="0.2">
      <c r="A202" s="6"/>
      <c r="B202" s="6"/>
      <c r="C202" s="67">
        <v>19</v>
      </c>
      <c r="D202" s="16" t="s">
        <v>217</v>
      </c>
      <c r="E202" s="15">
        <v>19</v>
      </c>
      <c r="F202" s="74"/>
    </row>
    <row r="203" spans="1:8" x14ac:dyDescent="0.2">
      <c r="A203" s="6"/>
      <c r="B203" s="6"/>
      <c r="C203" s="6"/>
      <c r="D203" s="6"/>
      <c r="E203" s="16" t="s">
        <v>10</v>
      </c>
      <c r="F203" s="77">
        <f>E202</f>
        <v>19</v>
      </c>
      <c r="G203" s="45">
        <v>0</v>
      </c>
      <c r="H203" s="45">
        <f>F203*G203</f>
        <v>0</v>
      </c>
    </row>
    <row r="204" spans="1:8" x14ac:dyDescent="0.2">
      <c r="A204" s="68">
        <v>44</v>
      </c>
      <c r="B204" s="25" t="s">
        <v>215</v>
      </c>
      <c r="C204" s="17" t="s">
        <v>223</v>
      </c>
      <c r="D204" s="23" t="s">
        <v>117</v>
      </c>
      <c r="E204" s="98"/>
      <c r="F204" s="101"/>
    </row>
    <row r="205" spans="1:8" x14ac:dyDescent="0.2">
      <c r="A205" s="69" t="s">
        <v>218</v>
      </c>
      <c r="B205" s="26" t="s">
        <v>224</v>
      </c>
      <c r="C205" s="19" t="s">
        <v>225</v>
      </c>
      <c r="D205" s="7"/>
      <c r="E205" s="99"/>
      <c r="F205" s="102"/>
    </row>
    <row r="206" spans="1:8" x14ac:dyDescent="0.2">
      <c r="A206" s="70">
        <v>1</v>
      </c>
      <c r="B206" s="8"/>
      <c r="C206" s="21" t="s">
        <v>226</v>
      </c>
      <c r="D206" s="8"/>
      <c r="E206" s="100"/>
      <c r="F206" s="103"/>
    </row>
    <row r="207" spans="1:8" x14ac:dyDescent="0.2">
      <c r="A207" s="6"/>
      <c r="B207" s="6"/>
      <c r="C207" s="67">
        <v>3</v>
      </c>
      <c r="D207" s="16" t="s">
        <v>117</v>
      </c>
      <c r="E207" s="15">
        <v>3</v>
      </c>
      <c r="F207" s="74"/>
    </row>
    <row r="208" spans="1:8" x14ac:dyDescent="0.2">
      <c r="A208" s="6"/>
      <c r="B208" s="6"/>
      <c r="C208" s="6"/>
      <c r="D208" s="6"/>
      <c r="E208" s="16" t="s">
        <v>10</v>
      </c>
      <c r="F208" s="77">
        <f>E207</f>
        <v>3</v>
      </c>
      <c r="G208" s="45">
        <v>0</v>
      </c>
      <c r="H208" s="45">
        <f>F208*G208</f>
        <v>0</v>
      </c>
    </row>
    <row r="209" spans="1:8" x14ac:dyDescent="0.2">
      <c r="A209" s="68">
        <v>45</v>
      </c>
      <c r="B209" s="25" t="s">
        <v>227</v>
      </c>
      <c r="C209" s="17" t="s">
        <v>228</v>
      </c>
      <c r="D209" s="71" t="s">
        <v>55</v>
      </c>
      <c r="E209" s="98"/>
      <c r="F209" s="101"/>
    </row>
    <row r="210" spans="1:8" x14ac:dyDescent="0.2">
      <c r="A210" s="69" t="s">
        <v>218</v>
      </c>
      <c r="B210" s="26" t="s">
        <v>229</v>
      </c>
      <c r="C210" s="19" t="s">
        <v>230</v>
      </c>
      <c r="D210" s="7"/>
      <c r="E210" s="99"/>
      <c r="F210" s="102"/>
    </row>
    <row r="211" spans="1:8" x14ac:dyDescent="0.2">
      <c r="A211" s="70">
        <v>1</v>
      </c>
      <c r="B211" s="8"/>
      <c r="C211" s="8"/>
      <c r="D211" s="8"/>
      <c r="E211" s="100"/>
      <c r="F211" s="103"/>
    </row>
    <row r="212" spans="1:8" x14ac:dyDescent="0.2">
      <c r="A212" s="6"/>
      <c r="B212" s="6"/>
      <c r="C212" s="67">
        <v>10</v>
      </c>
      <c r="D212" s="72" t="s">
        <v>55</v>
      </c>
      <c r="E212" s="15">
        <v>10</v>
      </c>
      <c r="F212" s="74"/>
    </row>
    <row r="213" spans="1:8" x14ac:dyDescent="0.2">
      <c r="A213" s="6"/>
      <c r="B213" s="6"/>
      <c r="C213" s="6"/>
      <c r="D213" s="6"/>
      <c r="E213" s="16" t="s">
        <v>10</v>
      </c>
      <c r="F213" s="77">
        <f>E212</f>
        <v>10</v>
      </c>
      <c r="G213" s="45">
        <v>0</v>
      </c>
      <c r="H213" s="45">
        <f>F213*G213</f>
        <v>0</v>
      </c>
    </row>
    <row r="214" spans="1:8" x14ac:dyDescent="0.2">
      <c r="A214" s="68">
        <v>46</v>
      </c>
      <c r="B214" s="25" t="s">
        <v>227</v>
      </c>
      <c r="C214" s="17" t="s">
        <v>231</v>
      </c>
      <c r="D214" s="71" t="s">
        <v>55</v>
      </c>
      <c r="E214" s="98"/>
      <c r="F214" s="101"/>
    </row>
    <row r="215" spans="1:8" x14ac:dyDescent="0.2">
      <c r="A215" s="69" t="s">
        <v>218</v>
      </c>
      <c r="B215" s="26" t="s">
        <v>232</v>
      </c>
      <c r="C215" s="19" t="s">
        <v>233</v>
      </c>
      <c r="D215" s="7"/>
      <c r="E215" s="99"/>
      <c r="F215" s="102"/>
    </row>
    <row r="216" spans="1:8" x14ac:dyDescent="0.2">
      <c r="A216" s="70">
        <v>1</v>
      </c>
      <c r="B216" s="8"/>
      <c r="C216" s="21" t="s">
        <v>234</v>
      </c>
      <c r="D216" s="8"/>
      <c r="E216" s="100"/>
      <c r="F216" s="103"/>
    </row>
    <row r="217" spans="1:8" x14ac:dyDescent="0.2">
      <c r="A217" s="6"/>
      <c r="B217" s="6"/>
      <c r="C217" s="67">
        <v>15</v>
      </c>
      <c r="D217" s="72" t="s">
        <v>55</v>
      </c>
      <c r="E217" s="15">
        <v>15</v>
      </c>
      <c r="F217" s="74"/>
    </row>
    <row r="218" spans="1:8" x14ac:dyDescent="0.2">
      <c r="A218" s="6"/>
      <c r="B218" s="6"/>
      <c r="C218" s="6"/>
      <c r="D218" s="6"/>
      <c r="E218" s="16" t="s">
        <v>10</v>
      </c>
      <c r="F218" s="77">
        <f>E217</f>
        <v>15</v>
      </c>
      <c r="G218" s="45">
        <v>0</v>
      </c>
      <c r="H218" s="45">
        <f>F218*G218</f>
        <v>0</v>
      </c>
    </row>
    <row r="219" spans="1:8" x14ac:dyDescent="0.2">
      <c r="A219" s="68">
        <v>47</v>
      </c>
      <c r="B219" s="25" t="s">
        <v>227</v>
      </c>
      <c r="C219" s="17" t="s">
        <v>235</v>
      </c>
      <c r="D219" s="71" t="s">
        <v>55</v>
      </c>
      <c r="E219" s="98"/>
      <c r="F219" s="101"/>
    </row>
    <row r="220" spans="1:8" x14ac:dyDescent="0.2">
      <c r="A220" s="69" t="s">
        <v>218</v>
      </c>
      <c r="B220" s="26" t="s">
        <v>236</v>
      </c>
      <c r="C220" s="7"/>
      <c r="D220" s="7"/>
      <c r="E220" s="99"/>
      <c r="F220" s="102"/>
    </row>
    <row r="221" spans="1:8" x14ac:dyDescent="0.2">
      <c r="A221" s="70">
        <v>1</v>
      </c>
      <c r="B221" s="8"/>
      <c r="C221" s="8"/>
      <c r="D221" s="8"/>
      <c r="E221" s="100"/>
      <c r="F221" s="103"/>
    </row>
    <row r="222" spans="1:8" x14ac:dyDescent="0.2">
      <c r="A222" s="6"/>
      <c r="B222" s="6"/>
      <c r="C222" s="67">
        <v>15</v>
      </c>
      <c r="D222" s="72" t="s">
        <v>55</v>
      </c>
      <c r="E222" s="15">
        <v>15</v>
      </c>
      <c r="F222" s="74"/>
    </row>
    <row r="223" spans="1:8" x14ac:dyDescent="0.2">
      <c r="A223" s="6"/>
      <c r="B223" s="6"/>
      <c r="C223" s="6"/>
      <c r="D223" s="6"/>
      <c r="E223" s="16" t="s">
        <v>10</v>
      </c>
      <c r="F223" s="77">
        <f>E222</f>
        <v>15</v>
      </c>
      <c r="G223" s="45">
        <v>0</v>
      </c>
      <c r="H223" s="45">
        <f>F223*G223</f>
        <v>0</v>
      </c>
    </row>
    <row r="224" spans="1:8" x14ac:dyDescent="0.2">
      <c r="A224" s="68">
        <v>48</v>
      </c>
      <c r="B224" s="25" t="s">
        <v>215</v>
      </c>
      <c r="C224" s="17" t="s">
        <v>237</v>
      </c>
      <c r="D224" s="71" t="s">
        <v>55</v>
      </c>
      <c r="E224" s="98"/>
      <c r="F224" s="101"/>
    </row>
    <row r="225" spans="1:8" x14ac:dyDescent="0.2">
      <c r="A225" s="69" t="s">
        <v>218</v>
      </c>
      <c r="B225" s="26" t="s">
        <v>238</v>
      </c>
      <c r="C225" s="19" t="s">
        <v>239</v>
      </c>
      <c r="D225" s="7"/>
      <c r="E225" s="99"/>
      <c r="F225" s="102"/>
    </row>
    <row r="226" spans="1:8" x14ac:dyDescent="0.2">
      <c r="A226" s="73">
        <v>1</v>
      </c>
      <c r="B226" s="7"/>
      <c r="C226" s="19" t="s">
        <v>240</v>
      </c>
      <c r="D226" s="7"/>
      <c r="E226" s="99"/>
      <c r="F226" s="102"/>
    </row>
    <row r="227" spans="1:8" x14ac:dyDescent="0.2">
      <c r="A227" s="8"/>
      <c r="B227" s="8"/>
      <c r="C227" s="21" t="s">
        <v>241</v>
      </c>
      <c r="D227" s="8"/>
      <c r="E227" s="100"/>
      <c r="F227" s="103"/>
    </row>
    <row r="228" spans="1:8" x14ac:dyDescent="0.2">
      <c r="A228" s="6"/>
      <c r="B228" s="6"/>
      <c r="C228" s="67">
        <v>15</v>
      </c>
      <c r="D228" s="72" t="s">
        <v>55</v>
      </c>
      <c r="E228" s="15">
        <v>15</v>
      </c>
      <c r="F228" s="74"/>
    </row>
    <row r="229" spans="1:8" x14ac:dyDescent="0.2">
      <c r="A229" s="6"/>
      <c r="B229" s="6"/>
      <c r="C229" s="6"/>
      <c r="D229" s="6"/>
      <c r="E229" s="16" t="s">
        <v>10</v>
      </c>
      <c r="F229" s="77">
        <f>E228</f>
        <v>15</v>
      </c>
      <c r="G229" s="45">
        <v>0</v>
      </c>
      <c r="H229" s="45">
        <f>F229*G229</f>
        <v>0</v>
      </c>
    </row>
    <row r="230" spans="1:8" x14ac:dyDescent="0.2">
      <c r="A230" s="68">
        <v>49</v>
      </c>
      <c r="B230" s="25" t="s">
        <v>215</v>
      </c>
      <c r="C230" s="17" t="s">
        <v>242</v>
      </c>
      <c r="D230" s="71" t="s">
        <v>55</v>
      </c>
      <c r="E230" s="98"/>
      <c r="F230" s="101"/>
    </row>
    <row r="231" spans="1:8" x14ac:dyDescent="0.2">
      <c r="A231" s="69" t="s">
        <v>218</v>
      </c>
      <c r="B231" s="26" t="s">
        <v>243</v>
      </c>
      <c r="C231" s="19" t="s">
        <v>244</v>
      </c>
      <c r="D231" s="7"/>
      <c r="E231" s="99"/>
      <c r="F231" s="102"/>
    </row>
    <row r="232" spans="1:8" x14ac:dyDescent="0.2">
      <c r="A232" s="73">
        <v>1</v>
      </c>
      <c r="B232" s="7"/>
      <c r="C232" s="19" t="s">
        <v>245</v>
      </c>
      <c r="D232" s="7"/>
      <c r="E232" s="99"/>
      <c r="F232" s="102"/>
    </row>
    <row r="233" spans="1:8" x14ac:dyDescent="0.2">
      <c r="A233" s="7"/>
      <c r="B233" s="7"/>
      <c r="C233" s="19" t="s">
        <v>246</v>
      </c>
      <c r="D233" s="7"/>
      <c r="E233" s="99"/>
      <c r="F233" s="102"/>
    </row>
    <row r="234" spans="1:8" x14ac:dyDescent="0.2">
      <c r="A234" s="8"/>
      <c r="B234" s="8"/>
      <c r="C234" s="21" t="s">
        <v>247</v>
      </c>
      <c r="D234" s="8"/>
      <c r="E234" s="100"/>
      <c r="F234" s="103"/>
    </row>
    <row r="235" spans="1:8" x14ac:dyDescent="0.2">
      <c r="A235" s="6"/>
      <c r="B235" s="6"/>
      <c r="C235" s="67">
        <v>80</v>
      </c>
      <c r="D235" s="72" t="s">
        <v>55</v>
      </c>
      <c r="E235" s="15">
        <v>80</v>
      </c>
      <c r="F235" s="74"/>
    </row>
    <row r="236" spans="1:8" x14ac:dyDescent="0.2">
      <c r="A236" s="6"/>
      <c r="B236" s="6"/>
      <c r="C236" s="6"/>
      <c r="D236" s="6"/>
      <c r="E236" s="16" t="s">
        <v>10</v>
      </c>
      <c r="F236" s="77">
        <f>E235</f>
        <v>80</v>
      </c>
      <c r="G236" s="45">
        <v>0</v>
      </c>
      <c r="H236" s="45">
        <f>F236*G236</f>
        <v>0</v>
      </c>
    </row>
    <row r="237" spans="1:8" x14ac:dyDescent="0.2">
      <c r="A237" s="68">
        <v>50</v>
      </c>
      <c r="B237" s="25" t="s">
        <v>215</v>
      </c>
      <c r="C237" s="17" t="s">
        <v>242</v>
      </c>
      <c r="D237" s="71" t="s">
        <v>55</v>
      </c>
      <c r="E237" s="98"/>
      <c r="F237" s="101"/>
    </row>
    <row r="238" spans="1:8" x14ac:dyDescent="0.2">
      <c r="A238" s="69" t="s">
        <v>218</v>
      </c>
      <c r="B238" s="26" t="s">
        <v>243</v>
      </c>
      <c r="C238" s="19" t="s">
        <v>244</v>
      </c>
      <c r="D238" s="7"/>
      <c r="E238" s="99"/>
      <c r="F238" s="102"/>
    </row>
    <row r="239" spans="1:8" x14ac:dyDescent="0.2">
      <c r="A239" s="73">
        <v>1</v>
      </c>
      <c r="B239" s="7"/>
      <c r="C239" s="19" t="s">
        <v>248</v>
      </c>
      <c r="D239" s="7"/>
      <c r="E239" s="99"/>
      <c r="F239" s="102"/>
    </row>
    <row r="240" spans="1:8" x14ac:dyDescent="0.2">
      <c r="A240" s="8"/>
      <c r="B240" s="8"/>
      <c r="C240" s="21" t="s">
        <v>249</v>
      </c>
      <c r="D240" s="8"/>
      <c r="E240" s="100"/>
      <c r="F240" s="103"/>
    </row>
    <row r="241" spans="1:8" x14ac:dyDescent="0.2">
      <c r="A241" s="6"/>
      <c r="B241" s="6"/>
      <c r="C241" s="67">
        <v>100</v>
      </c>
      <c r="D241" s="72" t="s">
        <v>55</v>
      </c>
      <c r="E241" s="15">
        <v>100</v>
      </c>
      <c r="F241" s="74"/>
    </row>
    <row r="242" spans="1:8" x14ac:dyDescent="0.2">
      <c r="A242" s="6"/>
      <c r="B242" s="6"/>
      <c r="C242" s="6"/>
      <c r="D242" s="6"/>
      <c r="E242" s="16" t="s">
        <v>10</v>
      </c>
      <c r="F242" s="77">
        <f>E241</f>
        <v>100</v>
      </c>
      <c r="G242" s="45">
        <v>0</v>
      </c>
      <c r="H242" s="45">
        <f>F242*G242</f>
        <v>0</v>
      </c>
    </row>
    <row r="243" spans="1:8" x14ac:dyDescent="0.2">
      <c r="A243" s="68">
        <v>51</v>
      </c>
      <c r="B243" s="25" t="s">
        <v>215</v>
      </c>
      <c r="C243" s="17" t="s">
        <v>242</v>
      </c>
      <c r="D243" s="71" t="s">
        <v>55</v>
      </c>
      <c r="E243" s="98"/>
      <c r="F243" s="101"/>
    </row>
    <row r="244" spans="1:8" x14ac:dyDescent="0.2">
      <c r="A244" s="69" t="s">
        <v>218</v>
      </c>
      <c r="B244" s="26" t="s">
        <v>250</v>
      </c>
      <c r="C244" s="19" t="s">
        <v>251</v>
      </c>
      <c r="D244" s="7"/>
      <c r="E244" s="99"/>
      <c r="F244" s="102"/>
    </row>
    <row r="245" spans="1:8" x14ac:dyDescent="0.2">
      <c r="A245" s="73">
        <v>1</v>
      </c>
      <c r="B245" s="7"/>
      <c r="C245" s="19" t="s">
        <v>245</v>
      </c>
      <c r="D245" s="7"/>
      <c r="E245" s="99"/>
      <c r="F245" s="102"/>
    </row>
    <row r="246" spans="1:8" x14ac:dyDescent="0.2">
      <c r="A246" s="8"/>
      <c r="B246" s="8"/>
      <c r="C246" s="21" t="s">
        <v>252</v>
      </c>
      <c r="D246" s="8"/>
      <c r="E246" s="100"/>
      <c r="F246" s="103"/>
    </row>
    <row r="247" spans="1:8" x14ac:dyDescent="0.2">
      <c r="A247" s="6"/>
      <c r="B247" s="6"/>
      <c r="C247" s="67">
        <v>30</v>
      </c>
      <c r="D247" s="72" t="s">
        <v>55</v>
      </c>
      <c r="E247" s="15">
        <v>30</v>
      </c>
      <c r="F247" s="74"/>
    </row>
    <row r="248" spans="1:8" x14ac:dyDescent="0.2">
      <c r="A248" s="6"/>
      <c r="B248" s="6"/>
      <c r="C248" s="6"/>
      <c r="D248" s="6"/>
      <c r="E248" s="16" t="s">
        <v>10</v>
      </c>
      <c r="F248" s="77">
        <f>E247</f>
        <v>30</v>
      </c>
      <c r="G248" s="45">
        <v>0</v>
      </c>
      <c r="H248" s="45">
        <f>F248*G248</f>
        <v>0</v>
      </c>
    </row>
    <row r="249" spans="1:8" ht="51" x14ac:dyDescent="0.2">
      <c r="A249" s="74" t="s">
        <v>265</v>
      </c>
      <c r="B249" s="5" t="s">
        <v>266</v>
      </c>
      <c r="C249" s="13" t="s">
        <v>254</v>
      </c>
      <c r="D249" s="13" t="s">
        <v>101</v>
      </c>
      <c r="E249" s="6"/>
      <c r="F249" s="74"/>
    </row>
    <row r="250" spans="1:8" x14ac:dyDescent="0.2">
      <c r="A250" s="6"/>
      <c r="B250" s="6"/>
      <c r="C250" s="67">
        <v>3</v>
      </c>
      <c r="D250" s="13" t="s">
        <v>101</v>
      </c>
      <c r="E250" s="15">
        <v>3</v>
      </c>
      <c r="F250" s="74"/>
    </row>
    <row r="251" spans="1:8" x14ac:dyDescent="0.2">
      <c r="A251" s="6"/>
      <c r="B251" s="6"/>
      <c r="C251" s="6"/>
      <c r="D251" s="6"/>
      <c r="E251" s="16" t="s">
        <v>10</v>
      </c>
      <c r="F251" s="77">
        <f>E250</f>
        <v>3</v>
      </c>
      <c r="G251" s="45">
        <v>0</v>
      </c>
      <c r="H251" s="45">
        <f>F251*G251</f>
        <v>0</v>
      </c>
    </row>
    <row r="252" spans="1:8" ht="38.25" x14ac:dyDescent="0.2">
      <c r="A252" s="74" t="s">
        <v>267</v>
      </c>
      <c r="B252" s="5" t="s">
        <v>268</v>
      </c>
      <c r="C252" s="13" t="s">
        <v>255</v>
      </c>
      <c r="D252" s="13" t="s">
        <v>101</v>
      </c>
      <c r="E252" s="6"/>
      <c r="F252" s="74"/>
    </row>
    <row r="253" spans="1:8" x14ac:dyDescent="0.2">
      <c r="A253" s="6"/>
      <c r="B253" s="6"/>
      <c r="C253" s="67">
        <v>3</v>
      </c>
      <c r="D253" s="13" t="s">
        <v>101</v>
      </c>
      <c r="E253" s="15">
        <v>3</v>
      </c>
      <c r="F253" s="74"/>
    </row>
    <row r="254" spans="1:8" x14ac:dyDescent="0.2">
      <c r="A254" s="6"/>
      <c r="B254" s="6"/>
      <c r="C254" s="6"/>
      <c r="D254" s="6"/>
      <c r="E254" s="16" t="s">
        <v>10</v>
      </c>
      <c r="F254" s="77">
        <f>E253</f>
        <v>3</v>
      </c>
      <c r="G254" s="45">
        <v>0</v>
      </c>
      <c r="H254" s="45">
        <f>F254*G254</f>
        <v>0</v>
      </c>
    </row>
    <row r="255" spans="1:8" s="80" customFormat="1" ht="15" x14ac:dyDescent="0.25">
      <c r="A255" s="78" t="s">
        <v>285</v>
      </c>
      <c r="B255" s="79"/>
      <c r="C255" s="92" t="s">
        <v>286</v>
      </c>
      <c r="D255" s="93"/>
      <c r="E255" s="93"/>
      <c r="F255" s="94"/>
    </row>
    <row r="256" spans="1:8" ht="38.25" x14ac:dyDescent="0.2">
      <c r="A256" s="74" t="s">
        <v>269</v>
      </c>
      <c r="B256" s="5" t="s">
        <v>270</v>
      </c>
      <c r="C256" s="13" t="s">
        <v>256</v>
      </c>
      <c r="D256" s="13" t="s">
        <v>101</v>
      </c>
      <c r="E256" s="6"/>
      <c r="F256" s="74"/>
    </row>
    <row r="257" spans="1:8" x14ac:dyDescent="0.2">
      <c r="A257" s="6"/>
      <c r="B257" s="6"/>
      <c r="C257" s="67">
        <v>3</v>
      </c>
      <c r="D257" s="13" t="s">
        <v>101</v>
      </c>
      <c r="E257" s="15">
        <v>3</v>
      </c>
      <c r="F257" s="74"/>
    </row>
    <row r="258" spans="1:8" x14ac:dyDescent="0.2">
      <c r="A258" s="6"/>
      <c r="B258" s="6"/>
      <c r="C258" s="6"/>
      <c r="D258" s="6"/>
      <c r="E258" s="16" t="s">
        <v>10</v>
      </c>
      <c r="F258" s="77">
        <f>E257</f>
        <v>3</v>
      </c>
      <c r="G258" s="45">
        <v>0</v>
      </c>
      <c r="H258" s="45">
        <f>F258*G258</f>
        <v>0</v>
      </c>
    </row>
    <row r="259" spans="1:8" ht="38.25" x14ac:dyDescent="0.2">
      <c r="A259" s="74" t="s">
        <v>271</v>
      </c>
      <c r="B259" s="5" t="s">
        <v>272</v>
      </c>
      <c r="C259" s="13" t="s">
        <v>257</v>
      </c>
      <c r="D259" s="13" t="s">
        <v>101</v>
      </c>
      <c r="E259" s="6"/>
      <c r="F259" s="74"/>
    </row>
    <row r="260" spans="1:8" x14ac:dyDescent="0.2">
      <c r="A260" s="6"/>
      <c r="B260" s="6"/>
      <c r="C260" s="67">
        <v>3</v>
      </c>
      <c r="D260" s="13" t="s">
        <v>101</v>
      </c>
      <c r="E260" s="15">
        <v>3</v>
      </c>
      <c r="F260" s="74"/>
    </row>
    <row r="261" spans="1:8" x14ac:dyDescent="0.2">
      <c r="A261" s="6"/>
      <c r="B261" s="6"/>
      <c r="C261" s="6"/>
      <c r="D261" s="6"/>
      <c r="E261" s="16" t="s">
        <v>10</v>
      </c>
      <c r="F261" s="77">
        <f>E260</f>
        <v>3</v>
      </c>
      <c r="G261" s="45">
        <v>0</v>
      </c>
      <c r="H261" s="45">
        <f>F261*G261</f>
        <v>0</v>
      </c>
    </row>
    <row r="262" spans="1:8" ht="38.25" x14ac:dyDescent="0.2">
      <c r="A262" s="74" t="s">
        <v>273</v>
      </c>
      <c r="B262" s="5" t="s">
        <v>274</v>
      </c>
      <c r="C262" s="13" t="s">
        <v>258</v>
      </c>
      <c r="D262" s="13" t="s">
        <v>101</v>
      </c>
      <c r="E262" s="6"/>
      <c r="F262" s="74"/>
    </row>
    <row r="263" spans="1:8" x14ac:dyDescent="0.2">
      <c r="A263" s="6"/>
      <c r="B263" s="6"/>
      <c r="C263" s="67">
        <v>21</v>
      </c>
      <c r="D263" s="13" t="s">
        <v>101</v>
      </c>
      <c r="E263" s="15">
        <v>21</v>
      </c>
      <c r="F263" s="74"/>
    </row>
    <row r="264" spans="1:8" x14ac:dyDescent="0.2">
      <c r="A264" s="6"/>
      <c r="B264" s="6"/>
      <c r="C264" s="6"/>
      <c r="D264" s="6"/>
      <c r="E264" s="16" t="s">
        <v>10</v>
      </c>
      <c r="F264" s="77">
        <f>E263</f>
        <v>21</v>
      </c>
      <c r="G264" s="45">
        <v>0</v>
      </c>
      <c r="H264" s="45">
        <f>F264*G264</f>
        <v>0</v>
      </c>
    </row>
    <row r="265" spans="1:8" ht="38.25" x14ac:dyDescent="0.2">
      <c r="A265" s="74" t="s">
        <v>275</v>
      </c>
      <c r="B265" s="5" t="s">
        <v>274</v>
      </c>
      <c r="C265" s="13" t="s">
        <v>259</v>
      </c>
      <c r="D265" s="13" t="s">
        <v>101</v>
      </c>
      <c r="E265" s="6"/>
      <c r="F265" s="74"/>
    </row>
    <row r="266" spans="1:8" x14ac:dyDescent="0.2">
      <c r="A266" s="6"/>
      <c r="B266" s="6"/>
      <c r="C266" s="67">
        <v>21</v>
      </c>
      <c r="D266" s="13" t="s">
        <v>101</v>
      </c>
      <c r="E266" s="15">
        <v>21</v>
      </c>
      <c r="F266" s="74"/>
    </row>
    <row r="267" spans="1:8" x14ac:dyDescent="0.2">
      <c r="A267" s="6"/>
      <c r="B267" s="6"/>
      <c r="C267" s="6"/>
      <c r="D267" s="6"/>
      <c r="E267" s="16" t="s">
        <v>10</v>
      </c>
      <c r="F267" s="77">
        <f>E266</f>
        <v>21</v>
      </c>
      <c r="G267" s="45">
        <v>0</v>
      </c>
      <c r="H267" s="45">
        <f>F267*G267</f>
        <v>0</v>
      </c>
    </row>
    <row r="268" spans="1:8" ht="38.25" x14ac:dyDescent="0.2">
      <c r="A268" s="74" t="s">
        <v>276</v>
      </c>
      <c r="B268" s="27" t="s">
        <v>7</v>
      </c>
      <c r="C268" s="13" t="s">
        <v>260</v>
      </c>
      <c r="D268" s="13" t="s">
        <v>117</v>
      </c>
      <c r="E268" s="6"/>
      <c r="F268" s="74"/>
    </row>
    <row r="269" spans="1:8" x14ac:dyDescent="0.2">
      <c r="A269" s="6"/>
      <c r="B269" s="6"/>
      <c r="C269" s="67">
        <v>1</v>
      </c>
      <c r="D269" s="13" t="s">
        <v>117</v>
      </c>
      <c r="E269" s="15">
        <v>1</v>
      </c>
      <c r="F269" s="74"/>
    </row>
    <row r="270" spans="1:8" x14ac:dyDescent="0.2">
      <c r="A270" s="6"/>
      <c r="B270" s="6"/>
      <c r="C270" s="6"/>
      <c r="D270" s="6"/>
      <c r="E270" s="16" t="s">
        <v>10</v>
      </c>
      <c r="F270" s="77">
        <f>E269</f>
        <v>1</v>
      </c>
      <c r="G270" s="45">
        <v>0</v>
      </c>
      <c r="H270" s="45">
        <f>F270*G270</f>
        <v>0</v>
      </c>
    </row>
    <row r="271" spans="1:8" ht="38.25" x14ac:dyDescent="0.2">
      <c r="A271" s="74" t="s">
        <v>277</v>
      </c>
      <c r="B271" s="27" t="s">
        <v>7</v>
      </c>
      <c r="C271" s="13" t="s">
        <v>261</v>
      </c>
      <c r="D271" s="13" t="s">
        <v>117</v>
      </c>
      <c r="E271" s="6"/>
      <c r="F271" s="74"/>
    </row>
    <row r="272" spans="1:8" x14ac:dyDescent="0.2">
      <c r="A272" s="6"/>
      <c r="B272" s="6"/>
      <c r="C272" s="67">
        <v>1</v>
      </c>
      <c r="D272" s="13" t="s">
        <v>117</v>
      </c>
      <c r="E272" s="15">
        <v>1</v>
      </c>
      <c r="F272" s="74"/>
    </row>
    <row r="273" spans="1:8" x14ac:dyDescent="0.2">
      <c r="A273" s="6"/>
      <c r="B273" s="6"/>
      <c r="C273" s="6"/>
      <c r="D273" s="6"/>
      <c r="E273" s="16" t="s">
        <v>10</v>
      </c>
      <c r="F273" s="77">
        <f>E272</f>
        <v>1</v>
      </c>
      <c r="G273" s="45">
        <v>0</v>
      </c>
      <c r="H273" s="45">
        <f>F273*G273</f>
        <v>0</v>
      </c>
    </row>
    <row r="274" spans="1:8" ht="38.25" x14ac:dyDescent="0.2">
      <c r="A274" s="74" t="s">
        <v>278</v>
      </c>
      <c r="B274" s="27" t="s">
        <v>7</v>
      </c>
      <c r="C274" s="13" t="s">
        <v>262</v>
      </c>
      <c r="D274" s="13" t="s">
        <v>117</v>
      </c>
      <c r="E274" s="6"/>
      <c r="F274" s="74"/>
    </row>
    <row r="275" spans="1:8" x14ac:dyDescent="0.2">
      <c r="A275" s="6"/>
      <c r="B275" s="6"/>
      <c r="C275" s="67">
        <v>1</v>
      </c>
      <c r="D275" s="13" t="s">
        <v>117</v>
      </c>
      <c r="E275" s="15">
        <v>1</v>
      </c>
      <c r="F275" s="74"/>
    </row>
    <row r="276" spans="1:8" x14ac:dyDescent="0.2">
      <c r="A276" s="6"/>
      <c r="B276" s="6"/>
      <c r="C276" s="6"/>
      <c r="D276" s="6"/>
      <c r="E276" s="16" t="s">
        <v>10</v>
      </c>
      <c r="F276" s="77">
        <f>E275</f>
        <v>1</v>
      </c>
      <c r="G276" s="45">
        <v>0</v>
      </c>
      <c r="H276" s="45">
        <f>F276*G276</f>
        <v>0</v>
      </c>
    </row>
    <row r="277" spans="1:8" ht="38.25" x14ac:dyDescent="0.2">
      <c r="A277" s="74" t="s">
        <v>279</v>
      </c>
      <c r="B277" s="27" t="s">
        <v>7</v>
      </c>
      <c r="C277" s="13" t="s">
        <v>263</v>
      </c>
      <c r="D277" s="13" t="s">
        <v>117</v>
      </c>
      <c r="E277" s="6"/>
      <c r="F277" s="74"/>
    </row>
    <row r="278" spans="1:8" x14ac:dyDescent="0.2">
      <c r="A278" s="6"/>
      <c r="B278" s="6"/>
      <c r="C278" s="67">
        <v>1</v>
      </c>
      <c r="D278" s="13" t="s">
        <v>117</v>
      </c>
      <c r="E278" s="15">
        <v>1</v>
      </c>
      <c r="F278" s="74"/>
    </row>
    <row r="279" spans="1:8" x14ac:dyDescent="0.2">
      <c r="A279" s="6"/>
      <c r="B279" s="6"/>
      <c r="C279" s="6"/>
      <c r="D279" s="6"/>
      <c r="E279" s="16" t="s">
        <v>10</v>
      </c>
      <c r="F279" s="77">
        <f>E278</f>
        <v>1</v>
      </c>
      <c r="G279" s="45">
        <v>0</v>
      </c>
      <c r="H279" s="45">
        <f>F279*G279</f>
        <v>0</v>
      </c>
    </row>
    <row r="280" spans="1:8" s="80" customFormat="1" ht="15" x14ac:dyDescent="0.2">
      <c r="A280" s="78">
        <v>3</v>
      </c>
      <c r="B280" s="79"/>
      <c r="C280" s="95" t="s">
        <v>287</v>
      </c>
      <c r="D280" s="96"/>
      <c r="E280" s="96"/>
      <c r="F280" s="97"/>
    </row>
    <row r="281" spans="1:8" ht="51" x14ac:dyDescent="0.2">
      <c r="A281" s="75" t="s">
        <v>280</v>
      </c>
      <c r="B281" s="27" t="s">
        <v>7</v>
      </c>
      <c r="C281" s="13" t="s">
        <v>264</v>
      </c>
      <c r="D281" s="13" t="s">
        <v>9</v>
      </c>
      <c r="E281" s="6"/>
      <c r="F281" s="74"/>
    </row>
    <row r="282" spans="1:8" x14ac:dyDescent="0.2">
      <c r="A282" s="6"/>
      <c r="B282" s="6"/>
      <c r="C282" s="67">
        <v>1</v>
      </c>
      <c r="D282" s="13" t="s">
        <v>9</v>
      </c>
      <c r="E282" s="15">
        <v>1</v>
      </c>
      <c r="F282" s="74"/>
    </row>
    <row r="283" spans="1:8" x14ac:dyDescent="0.2">
      <c r="A283" s="6"/>
      <c r="B283" s="6"/>
      <c r="C283" s="6"/>
      <c r="D283" s="6"/>
      <c r="E283" s="16" t="s">
        <v>10</v>
      </c>
      <c r="F283" s="77">
        <f>E282</f>
        <v>1</v>
      </c>
      <c r="G283" s="45">
        <v>0</v>
      </c>
      <c r="H283" s="45">
        <f>F283*G283</f>
        <v>0</v>
      </c>
    </row>
    <row r="284" spans="1:8" s="81" customFormat="1" ht="17.25" customHeight="1" x14ac:dyDescent="0.25">
      <c r="F284" s="82"/>
      <c r="G284" s="83" t="s">
        <v>212</v>
      </c>
      <c r="H284" s="84">
        <f>SUM(H12:H283)</f>
        <v>0</v>
      </c>
    </row>
  </sheetData>
  <autoFilter ref="A7:I284">
    <filterColumn colId="2" showButton="0"/>
  </autoFilter>
  <mergeCells count="53">
    <mergeCell ref="A100:A111"/>
    <mergeCell ref="F100:F111"/>
    <mergeCell ref="C113:F113"/>
    <mergeCell ref="A115:A128"/>
    <mergeCell ref="F115:F128"/>
    <mergeCell ref="A68:A71"/>
    <mergeCell ref="F68:F71"/>
    <mergeCell ref="C82:F82"/>
    <mergeCell ref="A93:A96"/>
    <mergeCell ref="F93:F96"/>
    <mergeCell ref="A49:A50"/>
    <mergeCell ref="F49:F50"/>
    <mergeCell ref="A53:A59"/>
    <mergeCell ref="F53:F59"/>
    <mergeCell ref="A62:A65"/>
    <mergeCell ref="F62:F65"/>
    <mergeCell ref="A21:A25"/>
    <mergeCell ref="F21:F25"/>
    <mergeCell ref="C36:F36"/>
    <mergeCell ref="A41:A46"/>
    <mergeCell ref="F41:F46"/>
    <mergeCell ref="E243:E246"/>
    <mergeCell ref="F243:F246"/>
    <mergeCell ref="C192:F192"/>
    <mergeCell ref="C8:F8"/>
    <mergeCell ref="C9:F9"/>
    <mergeCell ref="C19:F19"/>
    <mergeCell ref="C136:F136"/>
    <mergeCell ref="C152:F152"/>
    <mergeCell ref="C171:F171"/>
    <mergeCell ref="C175:F175"/>
    <mergeCell ref="C176:F176"/>
    <mergeCell ref="F224:F227"/>
    <mergeCell ref="E230:E234"/>
    <mergeCell ref="F230:F234"/>
    <mergeCell ref="E237:E240"/>
    <mergeCell ref="F237:F240"/>
    <mergeCell ref="C255:F255"/>
    <mergeCell ref="C280:F280"/>
    <mergeCell ref="C193:F193"/>
    <mergeCell ref="E194:E196"/>
    <mergeCell ref="F194:F196"/>
    <mergeCell ref="E199:E201"/>
    <mergeCell ref="F199:F201"/>
    <mergeCell ref="E204:E206"/>
    <mergeCell ref="F204:F206"/>
    <mergeCell ref="E209:E211"/>
    <mergeCell ref="F209:F211"/>
    <mergeCell ref="E214:E216"/>
    <mergeCell ref="F214:F216"/>
    <mergeCell ref="E219:E221"/>
    <mergeCell ref="F219:F221"/>
    <mergeCell ref="E224:E227"/>
  </mergeCells>
  <pageMargins left="0.25" right="0.25" top="0.75" bottom="0.75" header="0.3" footer="0.3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Majewska Aneta</dc:creator>
  <cp:lastModifiedBy>Windows User</cp:lastModifiedBy>
  <cp:lastPrinted>2017-02-28T12:02:42Z</cp:lastPrinted>
  <dcterms:created xsi:type="dcterms:W3CDTF">2017-02-28T10:47:50Z</dcterms:created>
  <dcterms:modified xsi:type="dcterms:W3CDTF">2017-03-16T12:41:50Z</dcterms:modified>
</cp:coreProperties>
</file>